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2" i="1"/>
  <c r="G12" l="1"/>
  <c r="L160"/>
  <c r="A95"/>
  <c r="B95"/>
  <c r="F102"/>
  <c r="G102"/>
  <c r="H102"/>
  <c r="I102"/>
  <c r="J102"/>
  <c r="L102"/>
  <c r="A103"/>
  <c r="B103"/>
  <c r="F112"/>
  <c r="G112"/>
  <c r="H112"/>
  <c r="I112"/>
  <c r="J112"/>
  <c r="L112"/>
  <c r="B189" l="1"/>
  <c r="A189"/>
  <c r="L188"/>
  <c r="J188"/>
  <c r="I188"/>
  <c r="H188"/>
  <c r="G188"/>
  <c r="F188"/>
  <c r="B179"/>
  <c r="A179"/>
  <c r="L178"/>
  <c r="L189" s="1"/>
  <c r="J178"/>
  <c r="J189" s="1"/>
  <c r="I178"/>
  <c r="I189" s="1"/>
  <c r="H178"/>
  <c r="H189" s="1"/>
  <c r="G178"/>
  <c r="G189" s="1"/>
  <c r="F178"/>
  <c r="F189" s="1"/>
  <c r="B171"/>
  <c r="A171"/>
  <c r="L170"/>
  <c r="J170"/>
  <c r="I170"/>
  <c r="H170"/>
  <c r="G170"/>
  <c r="F170"/>
  <c r="B161"/>
  <c r="A161"/>
  <c r="L171"/>
  <c r="J160"/>
  <c r="I160"/>
  <c r="I171" s="1"/>
  <c r="H160"/>
  <c r="H171" s="1"/>
  <c r="G160"/>
  <c r="G171" s="1"/>
  <c r="F160"/>
  <c r="F171" s="1"/>
  <c r="B153"/>
  <c r="A153"/>
  <c r="L152"/>
  <c r="J152"/>
  <c r="I152"/>
  <c r="H152"/>
  <c r="G152"/>
  <c r="F152"/>
  <c r="B143"/>
  <c r="A143"/>
  <c r="L142"/>
  <c r="J142"/>
  <c r="J153" s="1"/>
  <c r="I142"/>
  <c r="I153" s="1"/>
  <c r="H142"/>
  <c r="H153" s="1"/>
  <c r="G142"/>
  <c r="G153" s="1"/>
  <c r="F142"/>
  <c r="F153" s="1"/>
  <c r="B133"/>
  <c r="A133"/>
  <c r="L132"/>
  <c r="J132"/>
  <c r="I132"/>
  <c r="H132"/>
  <c r="G132"/>
  <c r="F132"/>
  <c r="B123"/>
  <c r="A123"/>
  <c r="L122"/>
  <c r="L133" s="1"/>
  <c r="J122"/>
  <c r="J133" s="1"/>
  <c r="I122"/>
  <c r="I133" s="1"/>
  <c r="H122"/>
  <c r="H133" s="1"/>
  <c r="G122"/>
  <c r="G133" s="1"/>
  <c r="F122"/>
  <c r="F133" s="1"/>
  <c r="B113"/>
  <c r="A113"/>
  <c r="L113"/>
  <c r="J113"/>
  <c r="I113"/>
  <c r="H113"/>
  <c r="G113"/>
  <c r="F113"/>
  <c r="L94"/>
  <c r="J94"/>
  <c r="I94"/>
  <c r="H94"/>
  <c r="G94"/>
  <c r="F94"/>
  <c r="B85"/>
  <c r="A85"/>
  <c r="L84"/>
  <c r="L95" s="1"/>
  <c r="J84"/>
  <c r="J95" s="1"/>
  <c r="I84"/>
  <c r="I95" s="1"/>
  <c r="H84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B59"/>
  <c r="A59"/>
  <c r="L58"/>
  <c r="J58"/>
  <c r="I58"/>
  <c r="H58"/>
  <c r="G58"/>
  <c r="F58"/>
  <c r="B49"/>
  <c r="A49"/>
  <c r="L48"/>
  <c r="L59" s="1"/>
  <c r="J48"/>
  <c r="I48"/>
  <c r="I59" s="1"/>
  <c r="H48"/>
  <c r="H59" s="1"/>
  <c r="G48"/>
  <c r="G59" s="1"/>
  <c r="F48"/>
  <c r="B41"/>
  <c r="A41"/>
  <c r="L40"/>
  <c r="J40"/>
  <c r="I40"/>
  <c r="H40"/>
  <c r="G40"/>
  <c r="F40"/>
  <c r="B31"/>
  <c r="A31"/>
  <c r="L30"/>
  <c r="L41" s="1"/>
  <c r="J30"/>
  <c r="I30"/>
  <c r="H30"/>
  <c r="H41" s="1"/>
  <c r="G30"/>
  <c r="G41" s="1"/>
  <c r="F30"/>
  <c r="F41" s="1"/>
  <c r="B23"/>
  <c r="A23"/>
  <c r="L22"/>
  <c r="J22"/>
  <c r="I22"/>
  <c r="H22"/>
  <c r="G22"/>
  <c r="F22"/>
  <c r="B13"/>
  <c r="A13"/>
  <c r="L23"/>
  <c r="J12"/>
  <c r="J23" s="1"/>
  <c r="I12"/>
  <c r="I23" s="1"/>
  <c r="H12"/>
  <c r="G23"/>
  <c r="F12"/>
  <c r="F23" s="1"/>
  <c r="H95" l="1"/>
  <c r="J171"/>
  <c r="H23"/>
  <c r="J41"/>
  <c r="F77"/>
  <c r="J59"/>
  <c r="I41"/>
  <c r="I190" s="1"/>
  <c r="F59"/>
  <c r="L153"/>
  <c r="L190" s="1"/>
  <c r="G190"/>
  <c r="H190" l="1"/>
  <c r="J190"/>
  <c r="F190"/>
</calcChain>
</file>

<file path=xl/sharedStrings.xml><?xml version="1.0" encoding="utf-8"?>
<sst xmlns="http://schemas.openxmlformats.org/spreadsheetml/2006/main" count="294" uniqueCount="99">
  <si>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</si>
  <si>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</si>
  <si>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</si>
  <si>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</si>
  <si>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</si>
  <si>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</si>
  <si>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</si>
  <si>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</si>
  <si>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</si>
  <si>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</si>
  <si>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</si>
  <si>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</si>
  <si>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</si>
  <si>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</si>
  <si>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</si>
  <si>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</si>
  <si>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</si>
  <si>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</si>
  <si>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</si>
  <si>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</si>
  <si>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</si>
  <si>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</si>
  <si>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</si>
  <si>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</si>
  <si>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</si>
  <si>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</si>
  <si>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</si>
  <si>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</si>
  <si>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</si>
  <si>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</si>
  <si>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</si>
  <si>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</si>
  <si>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</si>
  <si>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</si>
  <si>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</si>
  <si>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</si>
  <si>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</si>
  <si>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</si>
  <si>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пром</t>
  </si>
  <si>
    <t>МБОУ Лягушинская СОШ имени А.И. Бельского Купинского района</t>
  </si>
  <si>
    <t>Бельский И.Л.</t>
  </si>
  <si>
    <t xml:space="preserve">хлеб </t>
  </si>
  <si>
    <t>Пшеничный</t>
  </si>
  <si>
    <t>Ржаной</t>
  </si>
  <si>
    <t>Кофейный напиток с молоком</t>
  </si>
  <si>
    <t>Напиток из шиповника</t>
  </si>
  <si>
    <t>54-13хн</t>
  </si>
  <si>
    <t>хлеб</t>
  </si>
  <si>
    <t>Чай с лимоном и сахаром</t>
  </si>
  <si>
    <t>54-3гн</t>
  </si>
  <si>
    <t>Компот из смеси сухофруктов</t>
  </si>
  <si>
    <t>54-1хн</t>
  </si>
  <si>
    <t>Запеканка из творога</t>
  </si>
  <si>
    <t>54-1т</t>
  </si>
  <si>
    <t>Компот из изюма</t>
  </si>
  <si>
    <t>54-4хн</t>
  </si>
  <si>
    <t>Яблоко</t>
  </si>
  <si>
    <t>Плов с курицей</t>
  </si>
  <si>
    <t>54-12м</t>
  </si>
  <si>
    <t>54-13з</t>
  </si>
  <si>
    <t>Компот из свежих яблок</t>
  </si>
  <si>
    <t>54-32хн</t>
  </si>
  <si>
    <t>Мандарин</t>
  </si>
  <si>
    <t>Булочкас повидлом</t>
  </si>
  <si>
    <t>Суп из овощей с фрикадельками мясными</t>
  </si>
  <si>
    <t>54-5с</t>
  </si>
  <si>
    <t>Чай с грушей и апельсином</t>
  </si>
  <si>
    <t>54-20гн</t>
  </si>
  <si>
    <t>Гренки для супа</t>
  </si>
  <si>
    <t>Повидло яблочное</t>
  </si>
  <si>
    <t>Какао с молоком</t>
  </si>
  <si>
    <t>54-21гн</t>
  </si>
  <si>
    <t>Банан</t>
  </si>
  <si>
    <t>Салат картофельный с морковью и зеленым горошком</t>
  </si>
  <si>
    <t>54-34з</t>
  </si>
  <si>
    <t>Сок абрикосовый</t>
  </si>
  <si>
    <t>Салат из свеклы отварной</t>
  </si>
  <si>
    <t>54-23гн</t>
  </si>
  <si>
    <t>десерт</t>
  </si>
  <si>
    <t>Салат из свежих огурцов</t>
  </si>
  <si>
    <t>Каша жидкая молочная пшенная</t>
  </si>
  <si>
    <t>54-24к</t>
  </si>
  <si>
    <t>конд.изд.</t>
  </si>
  <si>
    <t>Печенье</t>
  </si>
  <si>
    <t>Вареники/Соус сметанный</t>
  </si>
  <si>
    <t>п/ф/54-1соус</t>
  </si>
  <si>
    <t>Каша жидкая молочная кукурузная/Сыр твердых сортов в нарезке</t>
  </si>
  <si>
    <t>54-1к/54-1з</t>
  </si>
  <si>
    <t>Омлет натуральный/Горошек зеленый</t>
  </si>
  <si>
    <t>54-1о/54-20з</t>
  </si>
  <si>
    <t>Пюре овощное/Рыба, припущенная в молоке (минтай)</t>
  </si>
  <si>
    <t>182/54-7р</t>
  </si>
  <si>
    <t>Пшеничный/Повидло яблочное</t>
  </si>
  <si>
    <t>пром/пром</t>
  </si>
  <si>
    <t>Макароны отварные с овощами/Куринная подлива</t>
  </si>
  <si>
    <t>54-2г/56</t>
  </si>
  <si>
    <t>Картофельное пюре/Рыба тушеная в томате с овощами</t>
  </si>
  <si>
    <t>54-11г/54-11р</t>
  </si>
  <si>
    <t>фрукты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</si>
</sst>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4" xfId="0" applyFill="1" applyBorder="1"/>
    <xf numFmtId="0" fontId="0" fillId="0" borderId="1" xfId="0" applyBorder="1"/>
    <xf numFmtId="0" fontId="0" fillId="5" borderId="2" xfId="0" applyFill="1" applyBorder="1" applyProtection="1"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49" fontId="12" fillId="2" borderId="15" xfId="1" applyNumberFormat="1" applyFont="1" applyFill="1" applyBorder="1" applyAlignment="1" applyProtection="1">
      <alignment horizontal="center" vertical="top" wrapText="1"/>
      <protection locked="0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J34" sqref="J3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39</v>
      </c>
      <c r="D1" s="63"/>
      <c r="E1" s="63"/>
      <c r="F1" s="11" t="s">
        <v>16</v>
      </c>
      <c r="G1" s="2" t="s">
        <v>17</v>
      </c>
      <c r="H1" s="64" t="s">
        <v>37</v>
      </c>
      <c r="I1" s="64"/>
      <c r="J1" s="64"/>
      <c r="K1" s="64"/>
    </row>
    <row r="2" spans="1:12" ht="18">
      <c r="A2" s="34" t="s">
        <v>6</v>
      </c>
      <c r="C2" s="2"/>
      <c r="G2" s="2" t="s">
        <v>18</v>
      </c>
      <c r="H2" s="64" t="s">
        <v>40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34</v>
      </c>
      <c r="I4" s="46" t="s">
        <v>35</v>
      </c>
      <c r="J4" s="46" t="s">
        <v>36</v>
      </c>
    </row>
    <row r="5" spans="1:12" ht="34.5" thickBot="1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25.5">
      <c r="A6" s="19">
        <v>1</v>
      </c>
      <c r="B6" s="20">
        <v>1</v>
      </c>
      <c r="C6" s="51" t="s">
        <v>20</v>
      </c>
      <c r="D6" s="5" t="s">
        <v>21</v>
      </c>
      <c r="E6" s="54" t="s">
        <v>86</v>
      </c>
      <c r="F6" s="55">
        <v>240</v>
      </c>
      <c r="G6" s="55">
        <v>11.1</v>
      </c>
      <c r="H6" s="55">
        <v>12.3</v>
      </c>
      <c r="I6" s="55">
        <v>36.299999999999997</v>
      </c>
      <c r="J6" s="55">
        <v>300.3</v>
      </c>
      <c r="K6" s="56" t="s">
        <v>87</v>
      </c>
      <c r="L6" s="55"/>
    </row>
    <row r="7" spans="1:12" ht="15">
      <c r="A7" s="22"/>
      <c r="B7" s="14"/>
      <c r="C7" s="10"/>
      <c r="D7" s="5" t="s">
        <v>22</v>
      </c>
      <c r="E7" s="57" t="s">
        <v>60</v>
      </c>
      <c r="F7" s="58">
        <v>200</v>
      </c>
      <c r="G7" s="58">
        <v>0.2</v>
      </c>
      <c r="H7" s="58">
        <v>0.1</v>
      </c>
      <c r="I7" s="58">
        <v>9.9</v>
      </c>
      <c r="J7" s="58">
        <v>41.6</v>
      </c>
      <c r="K7" s="59" t="s">
        <v>61</v>
      </c>
      <c r="L7" s="58"/>
    </row>
    <row r="8" spans="1:12" ht="15">
      <c r="A8" s="22"/>
      <c r="B8" s="14"/>
      <c r="C8" s="10"/>
      <c r="D8" s="5" t="s">
        <v>41</v>
      </c>
      <c r="E8" s="41" t="s">
        <v>43</v>
      </c>
      <c r="F8" s="42">
        <v>20</v>
      </c>
      <c r="G8" s="42">
        <v>1.3</v>
      </c>
      <c r="H8" s="42">
        <v>0.2</v>
      </c>
      <c r="I8" s="42">
        <v>6.7</v>
      </c>
      <c r="J8" s="42">
        <v>34.200000000000003</v>
      </c>
      <c r="K8" s="43" t="s">
        <v>38</v>
      </c>
      <c r="L8" s="42"/>
    </row>
    <row r="9" spans="1:12" ht="15">
      <c r="A9" s="22"/>
      <c r="B9" s="14"/>
      <c r="C9" s="10"/>
      <c r="D9" s="5" t="s">
        <v>41</v>
      </c>
      <c r="E9" s="41" t="s">
        <v>42</v>
      </c>
      <c r="F9" s="42">
        <v>30</v>
      </c>
      <c r="G9" s="42">
        <v>2.2999999999999998</v>
      </c>
      <c r="H9" s="42">
        <v>0.2</v>
      </c>
      <c r="I9" s="42">
        <v>14.8</v>
      </c>
      <c r="J9" s="42">
        <v>70.3</v>
      </c>
      <c r="K9" s="43" t="s">
        <v>38</v>
      </c>
      <c r="L9" s="42"/>
    </row>
    <row r="10" spans="1:12" ht="15">
      <c r="A10" s="22"/>
      <c r="B10" s="14"/>
      <c r="C10" s="10"/>
      <c r="D10" s="5" t="s">
        <v>98</v>
      </c>
      <c r="E10" s="41" t="s">
        <v>62</v>
      </c>
      <c r="F10" s="42">
        <v>100</v>
      </c>
      <c r="G10" s="42">
        <v>0.8</v>
      </c>
      <c r="H10" s="42">
        <v>0.2</v>
      </c>
      <c r="I10" s="42">
        <v>7.5</v>
      </c>
      <c r="J10" s="42">
        <v>35</v>
      </c>
      <c r="K10" s="43" t="s">
        <v>38</v>
      </c>
      <c r="L10" s="42"/>
    </row>
    <row r="11" spans="1:12" ht="15">
      <c r="A11" s="22"/>
      <c r="B11" s="14"/>
      <c r="C11" s="10"/>
      <c r="D11" s="5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6"/>
      <c r="C12" s="7"/>
      <c r="D12" s="17" t="s">
        <v>31</v>
      </c>
      <c r="E12" s="8"/>
      <c r="F12" s="18">
        <f>SUM(F6:F11)</f>
        <v>590</v>
      </c>
      <c r="G12" s="18">
        <f>SUM(G6:G11)</f>
        <v>15.7</v>
      </c>
      <c r="H12" s="18">
        <f t="shared" ref="H12:J12" si="0">SUM(H6:H11)</f>
        <v>12.999999999999998</v>
      </c>
      <c r="I12" s="18">
        <f t="shared" si="0"/>
        <v>75.2</v>
      </c>
      <c r="J12" s="18">
        <f t="shared" si="0"/>
        <v>481.40000000000003</v>
      </c>
      <c r="K12" s="24"/>
      <c r="L12" s="18">
        <f t="shared" ref="L12" si="1">SUM(L6:L11)</f>
        <v>0</v>
      </c>
    </row>
    <row r="13" spans="1:12" ht="15" customHeight="1">
      <c r="A13" s="25">
        <f>A6</f>
        <v>1</v>
      </c>
      <c r="B13" s="12">
        <f>B6</f>
        <v>1</v>
      </c>
      <c r="C13" s="9" t="s">
        <v>23</v>
      </c>
      <c r="D13" s="6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ht="15" customHeight="1">
      <c r="A14" s="22"/>
      <c r="B14" s="14"/>
      <c r="C14" s="10"/>
      <c r="D14" s="6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customHeight="1">
      <c r="A15" s="22"/>
      <c r="B15" s="14"/>
      <c r="C15" s="10"/>
      <c r="D15" s="6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customHeight="1">
      <c r="A16" s="22"/>
      <c r="B16" s="14"/>
      <c r="C16" s="10"/>
      <c r="D16" s="6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customHeight="1">
      <c r="A17" s="22"/>
      <c r="B17" s="14"/>
      <c r="C17" s="10"/>
      <c r="D17" s="6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0"/>
      <c r="D18" s="5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0"/>
      <c r="D19" s="5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0"/>
      <c r="D20" s="5"/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0"/>
      <c r="D21" s="5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6"/>
      <c r="C22" s="7"/>
      <c r="D22" s="17" t="s">
        <v>31</v>
      </c>
      <c r="E22" s="8"/>
      <c r="F22" s="18">
        <f>SUM(F13:F21)</f>
        <v>0</v>
      </c>
      <c r="G22" s="18">
        <f t="shared" ref="G22:J22" si="2">SUM(G13:G21)</f>
        <v>0</v>
      </c>
      <c r="H22" s="18">
        <f t="shared" si="2"/>
        <v>0</v>
      </c>
      <c r="I22" s="18">
        <f t="shared" si="2"/>
        <v>0</v>
      </c>
      <c r="J22" s="18">
        <f t="shared" si="2"/>
        <v>0</v>
      </c>
      <c r="K22" s="24"/>
      <c r="L22" s="18">
        <f t="shared" ref="L22" si="3">SUM(L13:L21)</f>
        <v>0</v>
      </c>
    </row>
    <row r="23" spans="1:12" ht="15.75" thickBot="1">
      <c r="A23" s="28">
        <f>A6</f>
        <v>1</v>
      </c>
      <c r="B23" s="29">
        <f>B6</f>
        <v>1</v>
      </c>
      <c r="C23" s="65" t="s">
        <v>4</v>
      </c>
      <c r="D23" s="66"/>
      <c r="E23" s="30"/>
      <c r="F23" s="31">
        <f>F12+F22</f>
        <v>590</v>
      </c>
      <c r="G23" s="31">
        <f t="shared" ref="G23:J23" si="4">G12+G22</f>
        <v>15.7</v>
      </c>
      <c r="H23" s="31">
        <f t="shared" si="4"/>
        <v>12.999999999999998</v>
      </c>
      <c r="I23" s="31">
        <f t="shared" si="4"/>
        <v>75.2</v>
      </c>
      <c r="J23" s="31">
        <f t="shared" si="4"/>
        <v>481.40000000000003</v>
      </c>
      <c r="K23" s="31"/>
      <c r="L23" s="31">
        <f t="shared" ref="L23" si="5">L12+L22</f>
        <v>0</v>
      </c>
    </row>
    <row r="24" spans="1:12" ht="25.5">
      <c r="A24" s="13">
        <v>1</v>
      </c>
      <c r="B24" s="14">
        <v>2</v>
      </c>
      <c r="C24" s="51" t="s">
        <v>20</v>
      </c>
      <c r="D24" s="5" t="s">
        <v>21</v>
      </c>
      <c r="E24" s="54" t="s">
        <v>88</v>
      </c>
      <c r="F24" s="55">
        <v>210</v>
      </c>
      <c r="G24" s="55">
        <v>14.4</v>
      </c>
      <c r="H24" s="55">
        <v>18.100000000000001</v>
      </c>
      <c r="I24" s="55">
        <v>6.7</v>
      </c>
      <c r="J24" s="55">
        <v>247.6</v>
      </c>
      <c r="K24" s="60" t="s">
        <v>89</v>
      </c>
      <c r="L24" s="55"/>
    </row>
    <row r="25" spans="1:12" ht="15">
      <c r="A25" s="13"/>
      <c r="B25" s="14"/>
      <c r="C25" s="10"/>
      <c r="D25" s="5" t="s">
        <v>22</v>
      </c>
      <c r="E25" s="57" t="s">
        <v>48</v>
      </c>
      <c r="F25" s="58">
        <v>200</v>
      </c>
      <c r="G25" s="58">
        <v>0.2</v>
      </c>
      <c r="H25" s="58">
        <v>0.1</v>
      </c>
      <c r="I25" s="58">
        <v>6.6</v>
      </c>
      <c r="J25" s="58">
        <v>27.9</v>
      </c>
      <c r="K25" s="59" t="s">
        <v>49</v>
      </c>
      <c r="L25" s="58"/>
    </row>
    <row r="26" spans="1:12" ht="15">
      <c r="A26" s="13"/>
      <c r="B26" s="14"/>
      <c r="C26" s="10"/>
      <c r="D26" s="5" t="s">
        <v>47</v>
      </c>
      <c r="E26" s="41" t="s">
        <v>63</v>
      </c>
      <c r="F26" s="42">
        <v>50</v>
      </c>
      <c r="G26" s="42">
        <v>4</v>
      </c>
      <c r="H26" s="42">
        <v>7</v>
      </c>
      <c r="I26" s="42">
        <v>28</v>
      </c>
      <c r="J26" s="42">
        <v>191</v>
      </c>
      <c r="K26" s="43" t="s">
        <v>38</v>
      </c>
      <c r="L26" s="42"/>
    </row>
    <row r="27" spans="1:12" ht="15">
      <c r="A27" s="13"/>
      <c r="B27" s="14"/>
      <c r="C27" s="10"/>
      <c r="D27" s="5" t="s">
        <v>41</v>
      </c>
      <c r="E27" s="41" t="s">
        <v>42</v>
      </c>
      <c r="F27" s="42">
        <v>20</v>
      </c>
      <c r="G27" s="42">
        <v>1.5</v>
      </c>
      <c r="H27" s="42">
        <v>0.2</v>
      </c>
      <c r="I27" s="42">
        <v>9.8000000000000007</v>
      </c>
      <c r="J27" s="42">
        <v>46.9</v>
      </c>
      <c r="K27" s="43" t="s">
        <v>38</v>
      </c>
      <c r="L27" s="42"/>
    </row>
    <row r="28" spans="1:12" ht="15">
      <c r="A28" s="13"/>
      <c r="B28" s="14"/>
      <c r="C28" s="10"/>
      <c r="D28" s="5" t="s">
        <v>98</v>
      </c>
      <c r="E28" s="41" t="s">
        <v>56</v>
      </c>
      <c r="F28" s="42">
        <v>100</v>
      </c>
      <c r="G28" s="42">
        <v>0.4</v>
      </c>
      <c r="H28" s="42">
        <v>0.4</v>
      </c>
      <c r="I28" s="42">
        <v>9.8000000000000007</v>
      </c>
      <c r="J28" s="42">
        <v>44.4</v>
      </c>
      <c r="K28" s="59" t="s">
        <v>38</v>
      </c>
      <c r="L28" s="58"/>
    </row>
    <row r="29" spans="1:12" ht="15">
      <c r="A29" s="13"/>
      <c r="B29" s="14"/>
      <c r="C29" s="10"/>
      <c r="D29" s="5"/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5"/>
      <c r="B30" s="16"/>
      <c r="C30" s="7"/>
      <c r="D30" s="17" t="s">
        <v>31</v>
      </c>
      <c r="E30" s="8"/>
      <c r="F30" s="18">
        <f>SUM(F24:F29)</f>
        <v>580</v>
      </c>
      <c r="G30" s="18">
        <f t="shared" ref="G30" si="6">SUM(G24:G29)</f>
        <v>20.5</v>
      </c>
      <c r="H30" s="18">
        <f t="shared" ref="H30" si="7">SUM(H24:H29)</f>
        <v>25.8</v>
      </c>
      <c r="I30" s="18">
        <f t="shared" ref="I30" si="8">SUM(I24:I29)</f>
        <v>60.899999999999991</v>
      </c>
      <c r="J30" s="18">
        <f t="shared" ref="J30:L30" si="9">SUM(J24:J29)</f>
        <v>557.79999999999995</v>
      </c>
      <c r="K30" s="24"/>
      <c r="L30" s="18">
        <f t="shared" si="9"/>
        <v>0</v>
      </c>
    </row>
    <row r="31" spans="1:12" ht="15">
      <c r="A31" s="12">
        <f>A24</f>
        <v>1</v>
      </c>
      <c r="B31" s="12">
        <f>B24</f>
        <v>2</v>
      </c>
      <c r="C31" s="9" t="s">
        <v>23</v>
      </c>
      <c r="D31" s="6" t="s">
        <v>24</v>
      </c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3"/>
      <c r="B32" s="14"/>
      <c r="C32" s="10"/>
      <c r="D32" s="6" t="s">
        <v>25</v>
      </c>
      <c r="E32" s="41"/>
      <c r="F32" s="42"/>
      <c r="G32" s="42"/>
      <c r="H32" s="42"/>
      <c r="I32" s="42"/>
      <c r="J32" s="42"/>
      <c r="K32" s="43"/>
      <c r="L32" s="42"/>
    </row>
    <row r="33" spans="1:12" ht="15">
      <c r="A33" s="13"/>
      <c r="B33" s="14"/>
      <c r="C33" s="10"/>
      <c r="D33" s="6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0"/>
      <c r="D34" s="6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0"/>
      <c r="D35" s="6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0"/>
      <c r="D36" s="5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3"/>
      <c r="B37" s="14"/>
      <c r="C37" s="10"/>
      <c r="D37" s="5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3"/>
      <c r="B38" s="14"/>
      <c r="C38" s="10"/>
      <c r="D38" s="5"/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3"/>
      <c r="B39" s="14"/>
      <c r="C39" s="10"/>
      <c r="D39" s="5"/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5"/>
      <c r="B40" s="16"/>
      <c r="C40" s="7"/>
      <c r="D40" s="17" t="s">
        <v>31</v>
      </c>
      <c r="E40" s="8"/>
      <c r="F40" s="18">
        <f>SUM(F31:F39)</f>
        <v>0</v>
      </c>
      <c r="G40" s="18">
        <f t="shared" ref="G40" si="10">SUM(G31:G39)</f>
        <v>0</v>
      </c>
      <c r="H40" s="18">
        <f t="shared" ref="H40" si="11">SUM(H31:H39)</f>
        <v>0</v>
      </c>
      <c r="I40" s="18">
        <f t="shared" ref="I40" si="12">SUM(I31:I39)</f>
        <v>0</v>
      </c>
      <c r="J40" s="18">
        <f t="shared" ref="J40:L40" si="13">SUM(J31:J39)</f>
        <v>0</v>
      </c>
      <c r="K40" s="24"/>
      <c r="L40" s="18">
        <f t="shared" si="13"/>
        <v>0</v>
      </c>
    </row>
    <row r="41" spans="1:12" ht="15.75" customHeight="1" thickBot="1">
      <c r="A41" s="32">
        <f>A24</f>
        <v>1</v>
      </c>
      <c r="B41" s="32">
        <f>B24</f>
        <v>2</v>
      </c>
      <c r="C41" s="65" t="s">
        <v>4</v>
      </c>
      <c r="D41" s="66"/>
      <c r="E41" s="30"/>
      <c r="F41" s="31">
        <f>F30+F40</f>
        <v>580</v>
      </c>
      <c r="G41" s="31">
        <f t="shared" ref="G41" si="14">G30+G40</f>
        <v>20.5</v>
      </c>
      <c r="H41" s="31">
        <f t="shared" ref="H41" si="15">H30+H40</f>
        <v>25.8</v>
      </c>
      <c r="I41" s="31">
        <f t="shared" ref="I41" si="16">I30+I40</f>
        <v>60.899999999999991</v>
      </c>
      <c r="J41" s="31">
        <f t="shared" ref="J41:L41" si="17">J30+J40</f>
        <v>557.79999999999995</v>
      </c>
      <c r="K41" s="31"/>
      <c r="L41" s="31">
        <f t="shared" si="17"/>
        <v>0</v>
      </c>
    </row>
    <row r="42" spans="1:12" ht="15">
      <c r="A42" s="19">
        <v>1</v>
      </c>
      <c r="B42" s="20">
        <v>3</v>
      </c>
      <c r="C42" s="51" t="s">
        <v>20</v>
      </c>
      <c r="D42" s="5" t="s">
        <v>21</v>
      </c>
      <c r="E42" s="54" t="s">
        <v>64</v>
      </c>
      <c r="F42" s="55">
        <v>250</v>
      </c>
      <c r="G42" s="55">
        <v>10.8</v>
      </c>
      <c r="H42" s="55">
        <v>7.6</v>
      </c>
      <c r="I42" s="55">
        <v>17.399999999999999</v>
      </c>
      <c r="J42" s="55">
        <v>181.1</v>
      </c>
      <c r="K42" s="56" t="s">
        <v>65</v>
      </c>
      <c r="L42" s="55"/>
    </row>
    <row r="43" spans="1:12" ht="15">
      <c r="A43" s="22"/>
      <c r="B43" s="14"/>
      <c r="C43" s="10"/>
      <c r="D43" s="5" t="s">
        <v>22</v>
      </c>
      <c r="E43" s="57" t="s">
        <v>66</v>
      </c>
      <c r="F43" s="58">
        <v>200</v>
      </c>
      <c r="G43" s="58">
        <v>0.3</v>
      </c>
      <c r="H43" s="58">
        <v>0.1</v>
      </c>
      <c r="I43" s="58">
        <v>1.7</v>
      </c>
      <c r="J43" s="58">
        <v>9</v>
      </c>
      <c r="K43" s="61" t="s">
        <v>67</v>
      </c>
      <c r="L43" s="58"/>
    </row>
    <row r="44" spans="1:12" ht="15">
      <c r="A44" s="22"/>
      <c r="B44" s="14"/>
      <c r="C44" s="10"/>
      <c r="D44" s="5" t="s">
        <v>47</v>
      </c>
      <c r="E44" s="41" t="s">
        <v>68</v>
      </c>
      <c r="F44" s="58">
        <v>50</v>
      </c>
      <c r="G44" s="58">
        <v>3.4</v>
      </c>
      <c r="H44" s="58">
        <v>4.9000000000000004</v>
      </c>
      <c r="I44" s="58">
        <v>21.6</v>
      </c>
      <c r="J44" s="58">
        <v>144.1</v>
      </c>
      <c r="K44" s="59">
        <v>1308</v>
      </c>
      <c r="L44" s="58"/>
    </row>
    <row r="45" spans="1:12" ht="15">
      <c r="A45" s="22"/>
      <c r="B45" s="14"/>
      <c r="C45" s="10"/>
      <c r="D45" s="5" t="s">
        <v>41</v>
      </c>
      <c r="E45" s="41" t="s">
        <v>42</v>
      </c>
      <c r="F45" s="58">
        <v>30</v>
      </c>
      <c r="G45" s="58">
        <v>2.2999999999999998</v>
      </c>
      <c r="H45" s="58">
        <v>0.2</v>
      </c>
      <c r="I45" s="58">
        <v>14.8</v>
      </c>
      <c r="J45" s="58">
        <v>70.3</v>
      </c>
      <c r="K45" s="59" t="s">
        <v>38</v>
      </c>
      <c r="L45" s="42"/>
    </row>
    <row r="46" spans="1:12" ht="15">
      <c r="A46" s="22"/>
      <c r="B46" s="14"/>
      <c r="C46" s="10"/>
      <c r="D46" s="5" t="s">
        <v>78</v>
      </c>
      <c r="E46" s="57" t="s">
        <v>69</v>
      </c>
      <c r="F46" s="58">
        <v>30</v>
      </c>
      <c r="G46" s="58">
        <v>0.1</v>
      </c>
      <c r="H46" s="58">
        <v>0</v>
      </c>
      <c r="I46" s="58">
        <v>19.5</v>
      </c>
      <c r="J46" s="58">
        <v>78.5</v>
      </c>
      <c r="K46" s="59" t="s">
        <v>38</v>
      </c>
      <c r="L46" s="58"/>
    </row>
    <row r="47" spans="1:12" ht="15">
      <c r="A47" s="22"/>
      <c r="B47" s="14"/>
      <c r="C47" s="10"/>
      <c r="D47" s="5"/>
      <c r="E47" s="41"/>
      <c r="F47" s="42"/>
      <c r="G47" s="42"/>
      <c r="H47" s="42"/>
      <c r="I47" s="42"/>
      <c r="J47" s="42"/>
      <c r="K47" s="43"/>
      <c r="L47" s="42"/>
    </row>
    <row r="48" spans="1:12" ht="15">
      <c r="A48" s="23"/>
      <c r="B48" s="16"/>
      <c r="C48" s="7"/>
      <c r="D48" s="17" t="s">
        <v>31</v>
      </c>
      <c r="E48" s="8"/>
      <c r="F48" s="18">
        <f>SUM(F42:F47)</f>
        <v>560</v>
      </c>
      <c r="G48" s="18">
        <f>SUM(G42:G47)</f>
        <v>16.900000000000002</v>
      </c>
      <c r="H48" s="18">
        <f>SUM(H42:H47)</f>
        <v>12.799999999999999</v>
      </c>
      <c r="I48" s="18">
        <f>SUM(I42:I47)</f>
        <v>75</v>
      </c>
      <c r="J48" s="18">
        <f>SUM(J42:J47)</f>
        <v>483</v>
      </c>
      <c r="K48" s="24"/>
      <c r="L48" s="18">
        <f>SUM(L42:L47)</f>
        <v>0</v>
      </c>
    </row>
    <row r="49" spans="1:12" ht="15">
      <c r="A49" s="25">
        <f>A42</f>
        <v>1</v>
      </c>
      <c r="B49" s="12">
        <f>B42</f>
        <v>3</v>
      </c>
      <c r="C49" s="9" t="s">
        <v>23</v>
      </c>
      <c r="D49" s="6" t="s">
        <v>24</v>
      </c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0"/>
      <c r="D50" s="6" t="s">
        <v>25</v>
      </c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2"/>
      <c r="B51" s="14"/>
      <c r="C51" s="10"/>
      <c r="D51" s="6" t="s">
        <v>26</v>
      </c>
      <c r="E51" s="41"/>
      <c r="F51" s="42"/>
      <c r="G51" s="42"/>
      <c r="H51" s="42"/>
      <c r="I51" s="42"/>
      <c r="J51" s="42"/>
      <c r="K51" s="43"/>
      <c r="L51" s="42"/>
    </row>
    <row r="52" spans="1:12" ht="15">
      <c r="A52" s="22"/>
      <c r="B52" s="14"/>
      <c r="C52" s="10"/>
      <c r="D52" s="6" t="s">
        <v>27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2"/>
      <c r="B53" s="14"/>
      <c r="C53" s="10"/>
      <c r="D53" s="6" t="s">
        <v>28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2"/>
      <c r="B54" s="14"/>
      <c r="C54" s="10"/>
      <c r="D54" s="5" t="s">
        <v>29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0"/>
      <c r="D55" s="5" t="s">
        <v>30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0"/>
      <c r="D56" s="5"/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0"/>
      <c r="D57" s="5"/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6"/>
      <c r="C58" s="7"/>
      <c r="D58" s="17" t="s">
        <v>31</v>
      </c>
      <c r="E58" s="8"/>
      <c r="F58" s="18">
        <f>SUM(F49:F57)</f>
        <v>0</v>
      </c>
      <c r="G58" s="18">
        <f t="shared" ref="G58" si="18">SUM(G49:G57)</f>
        <v>0</v>
      </c>
      <c r="H58" s="18">
        <f t="shared" ref="H58" si="19">SUM(H49:H57)</f>
        <v>0</v>
      </c>
      <c r="I58" s="18">
        <f t="shared" ref="I58" si="20">SUM(I49:I57)</f>
        <v>0</v>
      </c>
      <c r="J58" s="18">
        <f t="shared" ref="J58:L58" si="21">SUM(J49:J57)</f>
        <v>0</v>
      </c>
      <c r="K58" s="24"/>
      <c r="L58" s="18">
        <f t="shared" si="21"/>
        <v>0</v>
      </c>
    </row>
    <row r="59" spans="1:12" ht="15.75" customHeight="1" thickBot="1">
      <c r="A59" s="28">
        <f>A42</f>
        <v>1</v>
      </c>
      <c r="B59" s="29">
        <f>B42</f>
        <v>3</v>
      </c>
      <c r="C59" s="65" t="s">
        <v>4</v>
      </c>
      <c r="D59" s="66"/>
      <c r="E59" s="30"/>
      <c r="F59" s="31">
        <f>F48+F58</f>
        <v>560</v>
      </c>
      <c r="G59" s="31">
        <f t="shared" ref="G59" si="22">G48+G58</f>
        <v>16.900000000000002</v>
      </c>
      <c r="H59" s="31">
        <f t="shared" ref="H59" si="23">H48+H58</f>
        <v>12.799999999999999</v>
      </c>
      <c r="I59" s="31">
        <f t="shared" ref="I59" si="24">I48+I58</f>
        <v>75</v>
      </c>
      <c r="J59" s="31">
        <f t="shared" ref="J59:L59" si="25">J48+J58</f>
        <v>483</v>
      </c>
      <c r="K59" s="31"/>
      <c r="L59" s="31">
        <f t="shared" si="25"/>
        <v>0</v>
      </c>
    </row>
    <row r="60" spans="1:12" ht="25.5">
      <c r="A60" s="19">
        <v>1</v>
      </c>
      <c r="B60" s="20">
        <v>4</v>
      </c>
      <c r="C60" s="51" t="s">
        <v>20</v>
      </c>
      <c r="D60" s="5" t="s">
        <v>21</v>
      </c>
      <c r="E60" s="41" t="s">
        <v>84</v>
      </c>
      <c r="F60" s="39">
        <v>215</v>
      </c>
      <c r="G60" s="39">
        <v>21.8</v>
      </c>
      <c r="H60" s="39">
        <v>12.8</v>
      </c>
      <c r="I60" s="39">
        <v>28.8</v>
      </c>
      <c r="J60" s="39">
        <v>317.39999999999998</v>
      </c>
      <c r="K60" s="40" t="s">
        <v>85</v>
      </c>
      <c r="L60" s="39"/>
    </row>
    <row r="61" spans="1:12" ht="15">
      <c r="A61" s="22"/>
      <c r="B61" s="14"/>
      <c r="C61" s="10"/>
      <c r="D61" s="5" t="s">
        <v>22</v>
      </c>
      <c r="E61" s="57" t="s">
        <v>70</v>
      </c>
      <c r="F61" s="58">
        <v>200</v>
      </c>
      <c r="G61" s="58">
        <v>4.7</v>
      </c>
      <c r="H61" s="58">
        <v>3.5</v>
      </c>
      <c r="I61" s="58">
        <v>12.5</v>
      </c>
      <c r="J61" s="58">
        <v>100.4</v>
      </c>
      <c r="K61" s="59" t="s">
        <v>71</v>
      </c>
      <c r="L61" s="58"/>
    </row>
    <row r="62" spans="1:12" ht="15">
      <c r="A62" s="22"/>
      <c r="B62" s="14"/>
      <c r="C62" s="10"/>
      <c r="D62" s="5" t="s">
        <v>41</v>
      </c>
      <c r="E62" s="41" t="s">
        <v>42</v>
      </c>
      <c r="F62" s="42">
        <v>30</v>
      </c>
      <c r="G62" s="42">
        <v>2.2999999999999998</v>
      </c>
      <c r="H62" s="42">
        <v>0.2</v>
      </c>
      <c r="I62" s="42">
        <v>14.8</v>
      </c>
      <c r="J62" s="42">
        <v>70.3</v>
      </c>
      <c r="K62" s="43" t="s">
        <v>38</v>
      </c>
      <c r="L62" s="42"/>
    </row>
    <row r="63" spans="1:12" ht="15">
      <c r="A63" s="22"/>
      <c r="B63" s="14"/>
      <c r="C63" s="10"/>
      <c r="D63" s="5" t="s">
        <v>41</v>
      </c>
      <c r="E63" s="41" t="s">
        <v>43</v>
      </c>
      <c r="F63" s="42">
        <v>20</v>
      </c>
      <c r="G63" s="42">
        <v>1.3</v>
      </c>
      <c r="H63" s="42">
        <v>0.2</v>
      </c>
      <c r="I63" s="42">
        <v>6.7</v>
      </c>
      <c r="J63" s="42">
        <v>34.200000000000003</v>
      </c>
      <c r="K63" s="43" t="s">
        <v>38</v>
      </c>
      <c r="L63" s="42"/>
    </row>
    <row r="64" spans="1:12" ht="15">
      <c r="A64" s="22"/>
      <c r="B64" s="14"/>
      <c r="C64" s="10"/>
      <c r="D64" s="5" t="s">
        <v>98</v>
      </c>
      <c r="E64" s="41" t="s">
        <v>72</v>
      </c>
      <c r="F64" s="42">
        <v>100</v>
      </c>
      <c r="G64" s="42">
        <v>1.5</v>
      </c>
      <c r="H64" s="42">
        <v>0.5</v>
      </c>
      <c r="I64" s="42">
        <v>21</v>
      </c>
      <c r="J64" s="42">
        <v>94.5</v>
      </c>
      <c r="K64" s="43" t="s">
        <v>38</v>
      </c>
      <c r="L64" s="50"/>
    </row>
    <row r="65" spans="1:12" ht="15">
      <c r="A65" s="22"/>
      <c r="B65" s="14"/>
      <c r="C65" s="10"/>
      <c r="D65" s="5"/>
      <c r="E65" s="41"/>
      <c r="F65" s="42"/>
      <c r="G65" s="42"/>
      <c r="H65" s="42"/>
      <c r="I65" s="42"/>
      <c r="J65" s="42"/>
      <c r="K65" s="43"/>
      <c r="L65" s="50"/>
    </row>
    <row r="66" spans="1:12" ht="15">
      <c r="A66" s="23"/>
      <c r="B66" s="16"/>
      <c r="C66" s="7"/>
      <c r="D66" s="17" t="s">
        <v>31</v>
      </c>
      <c r="E66" s="8"/>
      <c r="F66" s="18">
        <f>SUM(F60:F65)</f>
        <v>565</v>
      </c>
      <c r="G66" s="18">
        <f t="shared" ref="G66" si="26">SUM(G60:G65)</f>
        <v>31.6</v>
      </c>
      <c r="H66" s="18">
        <f t="shared" ref="H66" si="27">SUM(H60:H65)</f>
        <v>17.2</v>
      </c>
      <c r="I66" s="18">
        <f t="shared" ref="I66" si="28">SUM(I60:I65)</f>
        <v>83.8</v>
      </c>
      <c r="J66" s="18">
        <f t="shared" ref="J66:L66" si="29">SUM(J60:J65)</f>
        <v>616.79999999999995</v>
      </c>
      <c r="K66" s="24"/>
      <c r="L66" s="18">
        <f t="shared" si="29"/>
        <v>0</v>
      </c>
    </row>
    <row r="67" spans="1:12" ht="15">
      <c r="A67" s="25">
        <f>A60</f>
        <v>1</v>
      </c>
      <c r="B67" s="12">
        <f>B60</f>
        <v>4</v>
      </c>
      <c r="C67" s="9" t="s">
        <v>23</v>
      </c>
      <c r="D67" s="6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2"/>
      <c r="B68" s="14"/>
      <c r="C68" s="10"/>
      <c r="D68" s="6" t="s">
        <v>25</v>
      </c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2"/>
      <c r="B69" s="14"/>
      <c r="C69" s="10"/>
      <c r="D69" s="6" t="s">
        <v>26</v>
      </c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2"/>
      <c r="B70" s="14"/>
      <c r="C70" s="10"/>
      <c r="D70" s="6" t="s">
        <v>27</v>
      </c>
      <c r="E70" s="41"/>
      <c r="F70" s="42"/>
      <c r="G70" s="42"/>
      <c r="H70" s="42"/>
      <c r="I70" s="42"/>
      <c r="J70" s="42"/>
      <c r="K70" s="43"/>
      <c r="L70" s="42"/>
    </row>
    <row r="71" spans="1:12" ht="15">
      <c r="A71" s="22"/>
      <c r="B71" s="14"/>
      <c r="C71" s="10"/>
      <c r="D71" s="6" t="s">
        <v>28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2"/>
      <c r="B72" s="14"/>
      <c r="C72" s="10"/>
      <c r="D72" s="5" t="s">
        <v>29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2"/>
      <c r="B73" s="14"/>
      <c r="C73" s="10"/>
      <c r="D73" s="5" t="s">
        <v>30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0"/>
      <c r="D74" s="5"/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0"/>
      <c r="D75" s="5"/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6"/>
      <c r="C76" s="7"/>
      <c r="D76" s="17" t="s">
        <v>31</v>
      </c>
      <c r="E76" s="8"/>
      <c r="F76" s="18">
        <f>SUM(F67:F75)</f>
        <v>0</v>
      </c>
      <c r="G76" s="18">
        <f t="shared" ref="G76" si="30">SUM(G67:G75)</f>
        <v>0</v>
      </c>
      <c r="H76" s="18">
        <f t="shared" ref="H76" si="31">SUM(H67:H75)</f>
        <v>0</v>
      </c>
      <c r="I76" s="18">
        <f t="shared" ref="I76" si="32">SUM(I67:I75)</f>
        <v>0</v>
      </c>
      <c r="J76" s="18">
        <f t="shared" ref="J76:L76" si="33">SUM(J67:J75)</f>
        <v>0</v>
      </c>
      <c r="K76" s="24"/>
      <c r="L76" s="18">
        <f t="shared" si="33"/>
        <v>0</v>
      </c>
    </row>
    <row r="77" spans="1:12" ht="15.75" customHeight="1" thickBot="1">
      <c r="A77" s="28">
        <f>A60</f>
        <v>1</v>
      </c>
      <c r="B77" s="29">
        <f>B60</f>
        <v>4</v>
      </c>
      <c r="C77" s="65" t="s">
        <v>4</v>
      </c>
      <c r="D77" s="66"/>
      <c r="E77" s="30"/>
      <c r="F77" s="31">
        <f>F66+F76</f>
        <v>565</v>
      </c>
      <c r="G77" s="31">
        <f t="shared" ref="G77" si="34">G66+G76</f>
        <v>31.6</v>
      </c>
      <c r="H77" s="31">
        <f t="shared" ref="H77" si="35">H66+H76</f>
        <v>17.2</v>
      </c>
      <c r="I77" s="31">
        <f t="shared" ref="I77" si="36">I66+I76</f>
        <v>83.8</v>
      </c>
      <c r="J77" s="31">
        <f t="shared" ref="J77:L77" si="37">J66+J76</f>
        <v>616.79999999999995</v>
      </c>
      <c r="K77" s="31"/>
      <c r="L77" s="31">
        <f t="shared" si="37"/>
        <v>0</v>
      </c>
    </row>
    <row r="78" spans="1:12" ht="15">
      <c r="A78" s="19">
        <v>1</v>
      </c>
      <c r="B78" s="20">
        <v>5</v>
      </c>
      <c r="C78" s="51" t="s">
        <v>20</v>
      </c>
      <c r="D78" s="5" t="s">
        <v>21</v>
      </c>
      <c r="E78" s="41" t="s">
        <v>90</v>
      </c>
      <c r="F78" s="39">
        <v>240</v>
      </c>
      <c r="G78" s="39">
        <v>14.7</v>
      </c>
      <c r="H78" s="39">
        <v>10.8</v>
      </c>
      <c r="I78" s="39">
        <v>13.5</v>
      </c>
      <c r="J78" s="39">
        <v>210.3</v>
      </c>
      <c r="K78" s="40" t="s">
        <v>91</v>
      </c>
      <c r="L78" s="39"/>
    </row>
    <row r="79" spans="1:12" ht="15">
      <c r="A79" s="22"/>
      <c r="B79" s="14"/>
      <c r="C79" s="10"/>
      <c r="D79" s="5" t="s">
        <v>22</v>
      </c>
      <c r="E79" s="57" t="s">
        <v>75</v>
      </c>
      <c r="F79" s="58">
        <v>180</v>
      </c>
      <c r="G79" s="58">
        <v>0.9</v>
      </c>
      <c r="H79" s="58">
        <v>0</v>
      </c>
      <c r="I79" s="58">
        <v>22.9</v>
      </c>
      <c r="J79" s="58">
        <v>95</v>
      </c>
      <c r="K79" s="59" t="s">
        <v>38</v>
      </c>
      <c r="L79" s="58"/>
    </row>
    <row r="80" spans="1:12" ht="15">
      <c r="A80" s="22"/>
      <c r="B80" s="14"/>
      <c r="C80" s="10"/>
      <c r="D80" s="5" t="s">
        <v>41</v>
      </c>
      <c r="E80" s="41" t="s">
        <v>42</v>
      </c>
      <c r="F80" s="42">
        <v>40</v>
      </c>
      <c r="G80" s="42">
        <v>3</v>
      </c>
      <c r="H80" s="42">
        <v>0.3</v>
      </c>
      <c r="I80" s="42">
        <v>19.7</v>
      </c>
      <c r="J80" s="42">
        <v>93.8</v>
      </c>
      <c r="K80" s="43" t="s">
        <v>38</v>
      </c>
      <c r="L80" s="42"/>
    </row>
    <row r="81" spans="1:12" ht="15">
      <c r="A81" s="22"/>
      <c r="B81" s="14"/>
      <c r="C81" s="10"/>
      <c r="D81" s="5" t="s">
        <v>41</v>
      </c>
      <c r="E81" s="41" t="s">
        <v>43</v>
      </c>
      <c r="F81" s="42">
        <v>20</v>
      </c>
      <c r="G81" s="42">
        <v>1.3</v>
      </c>
      <c r="H81" s="42">
        <v>0.2</v>
      </c>
      <c r="I81" s="42">
        <v>6.7</v>
      </c>
      <c r="J81" s="42">
        <v>34.200000000000003</v>
      </c>
      <c r="K81" s="43" t="s">
        <v>38</v>
      </c>
      <c r="L81" s="42"/>
    </row>
    <row r="82" spans="1:12" ht="15">
      <c r="A82" s="22"/>
      <c r="B82" s="14"/>
      <c r="C82" s="10"/>
      <c r="D82" s="5" t="s">
        <v>24</v>
      </c>
      <c r="E82" s="41" t="s">
        <v>73</v>
      </c>
      <c r="F82" s="42">
        <v>60</v>
      </c>
      <c r="G82" s="42">
        <v>1.7</v>
      </c>
      <c r="H82" s="42">
        <v>4.3</v>
      </c>
      <c r="I82" s="42">
        <v>6.2</v>
      </c>
      <c r="J82" s="42">
        <v>70.3</v>
      </c>
      <c r="K82" s="43" t="s">
        <v>74</v>
      </c>
      <c r="L82" s="42"/>
    </row>
    <row r="83" spans="1:12" ht="15">
      <c r="A83" s="22"/>
      <c r="B83" s="14"/>
      <c r="C83" s="10"/>
      <c r="D83" s="5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6"/>
      <c r="C84" s="7"/>
      <c r="D84" s="17" t="s">
        <v>31</v>
      </c>
      <c r="E84" s="8"/>
      <c r="F84" s="18">
        <f>SUM(F78:F83)</f>
        <v>540</v>
      </c>
      <c r="G84" s="18">
        <f t="shared" ref="G84" si="38">SUM(G78:G83)</f>
        <v>21.6</v>
      </c>
      <c r="H84" s="18">
        <f t="shared" ref="H84" si="39">SUM(H78:H83)</f>
        <v>15.600000000000001</v>
      </c>
      <c r="I84" s="18">
        <f t="shared" ref="I84" si="40">SUM(I78:I83)</f>
        <v>69</v>
      </c>
      <c r="J84" s="18">
        <f t="shared" ref="J84:L84" si="41">SUM(J78:J83)</f>
        <v>503.6</v>
      </c>
      <c r="K84" s="24"/>
      <c r="L84" s="18">
        <f t="shared" si="41"/>
        <v>0</v>
      </c>
    </row>
    <row r="85" spans="1:12" ht="15">
      <c r="A85" s="25">
        <f>A78</f>
        <v>1</v>
      </c>
      <c r="B85" s="12">
        <f>B78</f>
        <v>5</v>
      </c>
      <c r="C85" s="9" t="s">
        <v>23</v>
      </c>
      <c r="D85" s="6" t="s">
        <v>24</v>
      </c>
      <c r="E85" s="41"/>
      <c r="F85" s="42"/>
      <c r="G85" s="42"/>
      <c r="H85" s="42"/>
      <c r="I85" s="42"/>
      <c r="J85" s="42"/>
      <c r="K85" s="43"/>
      <c r="L85" s="42"/>
    </row>
    <row r="86" spans="1:12" ht="15">
      <c r="A86" s="22"/>
      <c r="B86" s="14"/>
      <c r="C86" s="10"/>
      <c r="D86" s="6" t="s">
        <v>25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2"/>
      <c r="B87" s="14"/>
      <c r="C87" s="10"/>
      <c r="D87" s="6" t="s">
        <v>26</v>
      </c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2"/>
      <c r="B88" s="14"/>
      <c r="C88" s="10"/>
      <c r="D88" s="6" t="s">
        <v>27</v>
      </c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2"/>
      <c r="B89" s="14"/>
      <c r="C89" s="10"/>
      <c r="D89" s="6" t="s">
        <v>28</v>
      </c>
      <c r="E89" s="41"/>
      <c r="F89" s="42"/>
      <c r="G89" s="42"/>
      <c r="H89" s="42"/>
      <c r="I89" s="42"/>
      <c r="J89" s="42"/>
      <c r="K89" s="43"/>
      <c r="L89" s="42"/>
    </row>
    <row r="90" spans="1:12" ht="15">
      <c r="A90" s="22"/>
      <c r="B90" s="14"/>
      <c r="C90" s="10"/>
      <c r="D90" s="5" t="s">
        <v>29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0"/>
      <c r="D91" s="5" t="s">
        <v>30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0"/>
      <c r="D92" s="5"/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2"/>
      <c r="B93" s="14"/>
      <c r="C93" s="10"/>
      <c r="D93" s="5"/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6"/>
      <c r="C94" s="7"/>
      <c r="D94" s="17" t="s">
        <v>31</v>
      </c>
      <c r="E94" s="8"/>
      <c r="F94" s="18">
        <f>SUM(F85:F93)</f>
        <v>0</v>
      </c>
      <c r="G94" s="18">
        <f t="shared" ref="G94" si="42">SUM(G85:G93)</f>
        <v>0</v>
      </c>
      <c r="H94" s="18">
        <f t="shared" ref="H94" si="43">SUM(H85:H93)</f>
        <v>0</v>
      </c>
      <c r="I94" s="18">
        <f t="shared" ref="I94" si="44">SUM(I85:I93)</f>
        <v>0</v>
      </c>
      <c r="J94" s="18">
        <f t="shared" ref="J94:L94" si="45">SUM(J85:J93)</f>
        <v>0</v>
      </c>
      <c r="K94" s="24"/>
      <c r="L94" s="18">
        <f t="shared" si="45"/>
        <v>0</v>
      </c>
    </row>
    <row r="95" spans="1:12" ht="15.75" customHeight="1" thickBot="1">
      <c r="A95" s="28">
        <f>A78</f>
        <v>1</v>
      </c>
      <c r="B95" s="29">
        <f>B78</f>
        <v>5</v>
      </c>
      <c r="C95" s="65" t="s">
        <v>4</v>
      </c>
      <c r="D95" s="66"/>
      <c r="E95" s="30"/>
      <c r="F95" s="31">
        <f>F84+F94</f>
        <v>540</v>
      </c>
      <c r="G95" s="31">
        <f>G84+G94</f>
        <v>21.6</v>
      </c>
      <c r="H95" s="31">
        <f>H84+H94</f>
        <v>15.600000000000001</v>
      </c>
      <c r="I95" s="31">
        <f>I84+I94</f>
        <v>69</v>
      </c>
      <c r="J95" s="31">
        <f>J84+J94</f>
        <v>503.6</v>
      </c>
      <c r="K95" s="31"/>
      <c r="L95" s="31">
        <f>L84+L94</f>
        <v>0</v>
      </c>
    </row>
    <row r="96" spans="1:12" ht="15">
      <c r="A96" s="19">
        <v>2</v>
      </c>
      <c r="B96" s="20">
        <v>1</v>
      </c>
      <c r="C96" s="51" t="s">
        <v>20</v>
      </c>
      <c r="D96" s="5" t="s">
        <v>21</v>
      </c>
      <c r="E96" s="54" t="s">
        <v>57</v>
      </c>
      <c r="F96" s="55">
        <v>180</v>
      </c>
      <c r="G96" s="55">
        <v>24.5</v>
      </c>
      <c r="H96" s="55">
        <v>7.3</v>
      </c>
      <c r="I96" s="55">
        <v>29.9</v>
      </c>
      <c r="J96" s="55">
        <v>283.2</v>
      </c>
      <c r="K96" s="56" t="s">
        <v>58</v>
      </c>
      <c r="L96" s="55"/>
    </row>
    <row r="97" spans="1:12" ht="15">
      <c r="A97" s="22"/>
      <c r="B97" s="14"/>
      <c r="C97" s="10"/>
      <c r="D97" s="5" t="s">
        <v>22</v>
      </c>
      <c r="E97" s="57" t="s">
        <v>44</v>
      </c>
      <c r="F97" s="58">
        <v>200</v>
      </c>
      <c r="G97" s="58">
        <v>3.9</v>
      </c>
      <c r="H97" s="58">
        <v>2.9</v>
      </c>
      <c r="I97" s="58">
        <v>11.2</v>
      </c>
      <c r="J97" s="58">
        <v>86</v>
      </c>
      <c r="K97" s="59" t="s">
        <v>77</v>
      </c>
      <c r="L97" s="58"/>
    </row>
    <row r="98" spans="1:12" ht="15">
      <c r="A98" s="22"/>
      <c r="B98" s="14"/>
      <c r="C98" s="10"/>
      <c r="D98" s="5" t="s">
        <v>41</v>
      </c>
      <c r="E98" s="41" t="s">
        <v>43</v>
      </c>
      <c r="F98" s="58">
        <v>20</v>
      </c>
      <c r="G98" s="58">
        <v>1.3</v>
      </c>
      <c r="H98" s="58">
        <v>0.2</v>
      </c>
      <c r="I98" s="58">
        <v>6.7</v>
      </c>
      <c r="J98" s="58">
        <v>34.200000000000003</v>
      </c>
      <c r="K98" s="59" t="s">
        <v>38</v>
      </c>
      <c r="L98" s="58"/>
    </row>
    <row r="99" spans="1:12" ht="25.5">
      <c r="A99" s="22"/>
      <c r="B99" s="14"/>
      <c r="C99" s="10"/>
      <c r="D99" s="5" t="s">
        <v>41</v>
      </c>
      <c r="E99" s="41" t="s">
        <v>92</v>
      </c>
      <c r="F99" s="42">
        <v>55</v>
      </c>
      <c r="G99" s="42">
        <v>2.8</v>
      </c>
      <c r="H99" s="42">
        <v>0.3</v>
      </c>
      <c r="I99" s="42">
        <v>30.2</v>
      </c>
      <c r="J99" s="42">
        <v>134.30000000000001</v>
      </c>
      <c r="K99" s="43" t="s">
        <v>93</v>
      </c>
      <c r="L99" s="42"/>
    </row>
    <row r="100" spans="1:12" ht="15">
      <c r="A100" s="22"/>
      <c r="B100" s="14"/>
      <c r="C100" s="10"/>
      <c r="D100" s="5" t="s">
        <v>24</v>
      </c>
      <c r="E100" s="41" t="s">
        <v>76</v>
      </c>
      <c r="F100" s="42">
        <v>60</v>
      </c>
      <c r="G100" s="42">
        <v>0.8</v>
      </c>
      <c r="H100" s="42">
        <v>2.7</v>
      </c>
      <c r="I100" s="42">
        <v>4.5</v>
      </c>
      <c r="J100" s="42">
        <v>45.7</v>
      </c>
      <c r="K100" s="43" t="s">
        <v>59</v>
      </c>
      <c r="L100" s="42"/>
    </row>
    <row r="101" spans="1:12" ht="15">
      <c r="A101" s="22"/>
      <c r="B101" s="14"/>
      <c r="C101" s="10"/>
      <c r="D101" s="5"/>
      <c r="E101" s="41"/>
      <c r="F101" s="42"/>
      <c r="G101" s="42"/>
      <c r="H101" s="42"/>
      <c r="I101" s="42"/>
      <c r="J101" s="42"/>
      <c r="K101" s="43"/>
      <c r="L101" s="42"/>
    </row>
    <row r="102" spans="1:12" ht="15">
      <c r="A102" s="23"/>
      <c r="B102" s="16"/>
      <c r="C102" s="7"/>
      <c r="D102" s="17" t="s">
        <v>31</v>
      </c>
      <c r="E102" s="8"/>
      <c r="F102" s="18">
        <f>SUM(F96:F101)</f>
        <v>515</v>
      </c>
      <c r="G102" s="18">
        <f t="shared" ref="G102:J102" si="46">SUM(G96:G101)</f>
        <v>33.299999999999997</v>
      </c>
      <c r="H102" s="18">
        <f t="shared" si="46"/>
        <v>13.399999999999999</v>
      </c>
      <c r="I102" s="18">
        <f t="shared" si="46"/>
        <v>82.5</v>
      </c>
      <c r="J102" s="18">
        <f t="shared" si="46"/>
        <v>583.40000000000009</v>
      </c>
      <c r="K102" s="24"/>
      <c r="L102" s="18">
        <f t="shared" ref="L102" si="47">SUM(L96:L101)</f>
        <v>0</v>
      </c>
    </row>
    <row r="103" spans="1:12" ht="15">
      <c r="A103" s="25">
        <f>A96</f>
        <v>2</v>
      </c>
      <c r="B103" s="12">
        <f>B96</f>
        <v>1</v>
      </c>
      <c r="C103" s="9" t="s">
        <v>23</v>
      </c>
      <c r="D103" s="6" t="s">
        <v>24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2"/>
      <c r="B104" s="14"/>
      <c r="C104" s="10"/>
      <c r="D104" s="6" t="s">
        <v>25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>
      <c r="A105" s="22"/>
      <c r="B105" s="14"/>
      <c r="C105" s="10"/>
      <c r="D105" s="6" t="s">
        <v>26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2"/>
      <c r="B106" s="14"/>
      <c r="C106" s="10"/>
      <c r="D106" s="6" t="s">
        <v>27</v>
      </c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0"/>
      <c r="D107" s="6" t="s">
        <v>28</v>
      </c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2"/>
      <c r="B108" s="14"/>
      <c r="C108" s="10"/>
      <c r="D108" s="5" t="s">
        <v>29</v>
      </c>
      <c r="E108" s="41"/>
      <c r="F108" s="42"/>
      <c r="G108" s="42"/>
      <c r="H108" s="42"/>
      <c r="I108" s="42"/>
      <c r="J108" s="42"/>
      <c r="K108" s="43"/>
      <c r="L108" s="42"/>
    </row>
    <row r="109" spans="1:12" ht="15">
      <c r="A109" s="22"/>
      <c r="B109" s="14"/>
      <c r="C109" s="10"/>
      <c r="D109" s="5" t="s">
        <v>30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0"/>
      <c r="D110" s="5"/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2"/>
      <c r="B111" s="14"/>
      <c r="C111" s="10"/>
      <c r="D111" s="5"/>
      <c r="E111" s="41"/>
      <c r="F111" s="42"/>
      <c r="G111" s="42"/>
      <c r="H111" s="42"/>
      <c r="I111" s="42"/>
      <c r="J111" s="42"/>
      <c r="K111" s="43"/>
      <c r="L111" s="42"/>
    </row>
    <row r="112" spans="1:12" ht="15.75" customHeight="1">
      <c r="A112" s="23"/>
      <c r="B112" s="16"/>
      <c r="C112" s="7"/>
      <c r="D112" s="17" t="s">
        <v>31</v>
      </c>
      <c r="E112" s="8"/>
      <c r="F112" s="18">
        <f>SUM(F103:F111)</f>
        <v>0</v>
      </c>
      <c r="G112" s="18">
        <f t="shared" ref="G112:J112" si="48">SUM(G103:G111)</f>
        <v>0</v>
      </c>
      <c r="H112" s="18">
        <f t="shared" si="48"/>
        <v>0</v>
      </c>
      <c r="I112" s="18">
        <f t="shared" si="48"/>
        <v>0</v>
      </c>
      <c r="J112" s="18">
        <f t="shared" si="48"/>
        <v>0</v>
      </c>
      <c r="K112" s="24"/>
      <c r="L112" s="18">
        <f t="shared" ref="L112" si="49">SUM(L103:L111)</f>
        <v>0</v>
      </c>
    </row>
    <row r="113" spans="1:12" ht="15.75" thickBot="1">
      <c r="A113" s="28">
        <f>A96</f>
        <v>2</v>
      </c>
      <c r="B113" s="29">
        <f>B96</f>
        <v>1</v>
      </c>
      <c r="C113" s="65" t="s">
        <v>4</v>
      </c>
      <c r="D113" s="66"/>
      <c r="E113" s="30"/>
      <c r="F113" s="31">
        <f>F102+F112</f>
        <v>515</v>
      </c>
      <c r="G113" s="31">
        <f t="shared" ref="G113" si="50">G102+G112</f>
        <v>33.299999999999997</v>
      </c>
      <c r="H113" s="31">
        <f t="shared" ref="H113" si="51">H102+H112</f>
        <v>13.399999999999999</v>
      </c>
      <c r="I113" s="31">
        <f t="shared" ref="I113" si="52">I102+I112</f>
        <v>82.5</v>
      </c>
      <c r="J113" s="31">
        <f t="shared" ref="J113:L113" si="53">J102+J112</f>
        <v>583.40000000000009</v>
      </c>
      <c r="K113" s="31"/>
      <c r="L113" s="31">
        <f t="shared" si="53"/>
        <v>0</v>
      </c>
    </row>
    <row r="114" spans="1:12" ht="15">
      <c r="A114" s="13">
        <v>2</v>
      </c>
      <c r="B114" s="14">
        <v>2</v>
      </c>
      <c r="C114" s="21" t="s">
        <v>20</v>
      </c>
      <c r="D114" s="52" t="s">
        <v>21</v>
      </c>
      <c r="E114" s="54" t="s">
        <v>52</v>
      </c>
      <c r="F114" s="55">
        <v>150</v>
      </c>
      <c r="G114" s="55">
        <v>29.7</v>
      </c>
      <c r="H114" s="55">
        <v>10.7</v>
      </c>
      <c r="I114" s="55">
        <v>21.6</v>
      </c>
      <c r="J114" s="55">
        <v>301.3</v>
      </c>
      <c r="K114" s="56" t="s">
        <v>53</v>
      </c>
      <c r="L114" s="55"/>
    </row>
    <row r="115" spans="1:12" ht="15">
      <c r="A115" s="13"/>
      <c r="B115" s="14"/>
      <c r="C115" s="10"/>
      <c r="D115" s="6" t="s">
        <v>22</v>
      </c>
      <c r="E115" s="57" t="s">
        <v>50</v>
      </c>
      <c r="F115" s="58">
        <v>200</v>
      </c>
      <c r="G115" s="58">
        <v>0.5</v>
      </c>
      <c r="H115" s="58">
        <v>0</v>
      </c>
      <c r="I115" s="58">
        <v>19.8</v>
      </c>
      <c r="J115" s="58">
        <v>81</v>
      </c>
      <c r="K115" s="59" t="s">
        <v>51</v>
      </c>
      <c r="L115" s="58"/>
    </row>
    <row r="116" spans="1:12" ht="15">
      <c r="A116" s="13"/>
      <c r="B116" s="14"/>
      <c r="C116" s="10"/>
      <c r="D116" s="6" t="s">
        <v>47</v>
      </c>
      <c r="E116" s="41" t="s">
        <v>42</v>
      </c>
      <c r="F116" s="42">
        <v>30</v>
      </c>
      <c r="G116" s="42">
        <v>2.2999999999999998</v>
      </c>
      <c r="H116" s="42">
        <v>0.2</v>
      </c>
      <c r="I116" s="42">
        <v>14.8</v>
      </c>
      <c r="J116" s="42">
        <v>70.3</v>
      </c>
      <c r="K116" s="43" t="s">
        <v>38</v>
      </c>
      <c r="L116" s="42"/>
    </row>
    <row r="117" spans="1:12" ht="15">
      <c r="A117" s="13"/>
      <c r="B117" s="14"/>
      <c r="C117" s="10"/>
      <c r="D117" s="53" t="s">
        <v>47</v>
      </c>
      <c r="E117" s="41" t="s">
        <v>43</v>
      </c>
      <c r="F117" s="42">
        <v>20</v>
      </c>
      <c r="G117" s="42">
        <v>1.3</v>
      </c>
      <c r="H117" s="42">
        <v>0.2</v>
      </c>
      <c r="I117" s="42">
        <v>6.7</v>
      </c>
      <c r="J117" s="42">
        <v>34.200000000000003</v>
      </c>
      <c r="K117" s="43" t="s">
        <v>38</v>
      </c>
      <c r="L117" s="42"/>
    </row>
    <row r="118" spans="1:12" ht="15">
      <c r="A118" s="13"/>
      <c r="B118" s="14"/>
      <c r="C118" s="10"/>
      <c r="D118" s="5" t="s">
        <v>98</v>
      </c>
      <c r="E118" s="57" t="s">
        <v>56</v>
      </c>
      <c r="F118" s="58">
        <v>100</v>
      </c>
      <c r="G118" s="58">
        <v>0.4</v>
      </c>
      <c r="H118" s="58">
        <v>0.4</v>
      </c>
      <c r="I118" s="58">
        <v>9.8000000000000007</v>
      </c>
      <c r="J118" s="58">
        <v>44.4</v>
      </c>
      <c r="K118" s="59" t="s">
        <v>38</v>
      </c>
      <c r="L118" s="58"/>
    </row>
    <row r="119" spans="1:12" ht="15">
      <c r="A119" s="13"/>
      <c r="B119" s="14"/>
      <c r="C119" s="10"/>
      <c r="D119" s="5"/>
      <c r="E119" s="41"/>
      <c r="F119" s="42"/>
      <c r="G119" s="42"/>
      <c r="H119" s="42"/>
      <c r="I119" s="42"/>
      <c r="J119" s="42"/>
      <c r="K119" s="43"/>
      <c r="L119" s="42"/>
    </row>
    <row r="120" spans="1:12" ht="15">
      <c r="A120" s="13"/>
      <c r="B120" s="14"/>
      <c r="C120" s="10"/>
      <c r="D120" s="5"/>
      <c r="E120" s="41"/>
      <c r="F120" s="42"/>
      <c r="G120" s="42"/>
      <c r="H120" s="42"/>
      <c r="I120" s="42"/>
      <c r="J120" s="42"/>
      <c r="K120" s="43"/>
      <c r="L120" s="42"/>
    </row>
    <row r="121" spans="1:12" ht="15">
      <c r="A121" s="13"/>
      <c r="B121" s="14"/>
      <c r="C121" s="10"/>
      <c r="D121" s="5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5"/>
      <c r="B122" s="16"/>
      <c r="C122" s="7"/>
      <c r="D122" s="17" t="s">
        <v>31</v>
      </c>
      <c r="E122" s="8"/>
      <c r="F122" s="18">
        <f>SUM(F114:F121)</f>
        <v>500</v>
      </c>
      <c r="G122" s="18">
        <f t="shared" ref="G122:J122" si="54">SUM(G114:G121)</f>
        <v>34.199999999999996</v>
      </c>
      <c r="H122" s="18">
        <f t="shared" si="54"/>
        <v>11.499999999999998</v>
      </c>
      <c r="I122" s="18">
        <f t="shared" si="54"/>
        <v>72.7</v>
      </c>
      <c r="J122" s="18">
        <f t="shared" si="54"/>
        <v>531.20000000000005</v>
      </c>
      <c r="K122" s="24"/>
      <c r="L122" s="18">
        <f t="shared" ref="L122" si="55">SUM(L114:L121)</f>
        <v>0</v>
      </c>
    </row>
    <row r="123" spans="1:12" ht="15">
      <c r="A123" s="12">
        <f>A114</f>
        <v>2</v>
      </c>
      <c r="B123" s="12">
        <f>B114</f>
        <v>2</v>
      </c>
      <c r="C123" s="9" t="s">
        <v>23</v>
      </c>
      <c r="D123" s="6" t="s">
        <v>24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>
      <c r="A124" s="13"/>
      <c r="B124" s="14"/>
      <c r="C124" s="10"/>
      <c r="D124" s="6" t="s">
        <v>25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3"/>
      <c r="B125" s="14"/>
      <c r="C125" s="10"/>
      <c r="D125" s="6" t="s">
        <v>26</v>
      </c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3"/>
      <c r="B126" s="14"/>
      <c r="C126" s="10"/>
      <c r="D126" s="6" t="s">
        <v>27</v>
      </c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3"/>
      <c r="B127" s="14"/>
      <c r="C127" s="10"/>
      <c r="D127" s="6" t="s">
        <v>28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>
      <c r="A128" s="13"/>
      <c r="B128" s="14"/>
      <c r="C128" s="10"/>
      <c r="D128" s="5" t="s">
        <v>29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3"/>
      <c r="B129" s="14"/>
      <c r="C129" s="10"/>
      <c r="D129" s="5" t="s">
        <v>30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0"/>
      <c r="D130" s="5"/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3"/>
      <c r="B131" s="14"/>
      <c r="C131" s="10"/>
      <c r="D131" s="5"/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5"/>
      <c r="B132" s="16"/>
      <c r="C132" s="7"/>
      <c r="D132" s="17" t="s">
        <v>31</v>
      </c>
      <c r="E132" s="8"/>
      <c r="F132" s="18">
        <f>SUM(F123:F131)</f>
        <v>0</v>
      </c>
      <c r="G132" s="18">
        <f t="shared" ref="G132:J132" si="56">SUM(G123:G131)</f>
        <v>0</v>
      </c>
      <c r="H132" s="18">
        <f t="shared" si="56"/>
        <v>0</v>
      </c>
      <c r="I132" s="18">
        <f t="shared" si="56"/>
        <v>0</v>
      </c>
      <c r="J132" s="18">
        <f t="shared" si="56"/>
        <v>0</v>
      </c>
      <c r="K132" s="24"/>
      <c r="L132" s="18">
        <f t="shared" ref="L132" si="57">SUM(L123:L131)</f>
        <v>0</v>
      </c>
    </row>
    <row r="133" spans="1:12" ht="15.75" thickBot="1">
      <c r="A133" s="32">
        <f>A114</f>
        <v>2</v>
      </c>
      <c r="B133" s="32">
        <f>B114</f>
        <v>2</v>
      </c>
      <c r="C133" s="65" t="s">
        <v>4</v>
      </c>
      <c r="D133" s="66"/>
      <c r="E133" s="30"/>
      <c r="F133" s="31">
        <f>F122+F132</f>
        <v>500</v>
      </c>
      <c r="G133" s="31">
        <f t="shared" ref="G133" si="58">G122+G132</f>
        <v>34.199999999999996</v>
      </c>
      <c r="H133" s="31">
        <f t="shared" ref="H133" si="59">H122+H132</f>
        <v>11.499999999999998</v>
      </c>
      <c r="I133" s="31">
        <f t="shared" ref="I133" si="60">I122+I132</f>
        <v>72.7</v>
      </c>
      <c r="J133" s="31">
        <f t="shared" ref="J133:L133" si="61">J122+J132</f>
        <v>531.20000000000005</v>
      </c>
      <c r="K133" s="31"/>
      <c r="L133" s="31">
        <f t="shared" si="61"/>
        <v>0</v>
      </c>
    </row>
    <row r="134" spans="1:12" ht="32.25" customHeight="1">
      <c r="A134" s="19">
        <v>2</v>
      </c>
      <c r="B134" s="20">
        <v>3</v>
      </c>
      <c r="C134" s="51" t="s">
        <v>20</v>
      </c>
      <c r="D134" s="5" t="s">
        <v>21</v>
      </c>
      <c r="E134" s="38" t="s">
        <v>94</v>
      </c>
      <c r="F134" s="39">
        <v>240</v>
      </c>
      <c r="G134" s="39">
        <v>19.2</v>
      </c>
      <c r="H134" s="39">
        <v>20.6</v>
      </c>
      <c r="I134" s="39">
        <v>29.7</v>
      </c>
      <c r="J134" s="39">
        <v>380.7</v>
      </c>
      <c r="K134" s="40" t="s">
        <v>95</v>
      </c>
      <c r="L134" s="39"/>
    </row>
    <row r="135" spans="1:12" ht="15">
      <c r="A135" s="22"/>
      <c r="B135" s="14"/>
      <c r="C135" s="10"/>
      <c r="D135" s="5" t="s">
        <v>22</v>
      </c>
      <c r="E135" s="57" t="s">
        <v>45</v>
      </c>
      <c r="F135" s="58">
        <v>200</v>
      </c>
      <c r="G135" s="58">
        <v>0.6</v>
      </c>
      <c r="H135" s="58">
        <v>0.2</v>
      </c>
      <c r="I135" s="58">
        <v>15.1</v>
      </c>
      <c r="J135" s="58">
        <v>65.400000000000006</v>
      </c>
      <c r="K135" s="59" t="s">
        <v>46</v>
      </c>
      <c r="L135" s="58"/>
    </row>
    <row r="136" spans="1:12" ht="15">
      <c r="A136" s="22"/>
      <c r="B136" s="14"/>
      <c r="C136" s="10"/>
      <c r="D136" s="5" t="s">
        <v>41</v>
      </c>
      <c r="E136" s="41" t="s">
        <v>42</v>
      </c>
      <c r="F136" s="42">
        <v>30</v>
      </c>
      <c r="G136" s="42">
        <v>2.2999999999999998</v>
      </c>
      <c r="H136" s="42">
        <v>0.2</v>
      </c>
      <c r="I136" s="42">
        <v>14.8</v>
      </c>
      <c r="J136" s="42">
        <v>70.3</v>
      </c>
      <c r="K136" s="43" t="s">
        <v>38</v>
      </c>
      <c r="L136" s="42"/>
    </row>
    <row r="137" spans="1:12" ht="15">
      <c r="A137" s="22"/>
      <c r="B137" s="14"/>
      <c r="C137" s="10"/>
      <c r="D137" s="5" t="s">
        <v>41</v>
      </c>
      <c r="E137" s="41" t="s">
        <v>43</v>
      </c>
      <c r="F137" s="42">
        <v>20</v>
      </c>
      <c r="G137" s="42">
        <v>1.3</v>
      </c>
      <c r="H137" s="42">
        <v>0.2</v>
      </c>
      <c r="I137" s="42">
        <v>6.7</v>
      </c>
      <c r="J137" s="42">
        <v>34.200000000000003</v>
      </c>
      <c r="K137" s="43" t="s">
        <v>38</v>
      </c>
      <c r="L137" s="42"/>
    </row>
    <row r="138" spans="1:12" ht="15.75" customHeight="1">
      <c r="A138" s="22"/>
      <c r="B138" s="14"/>
      <c r="C138" s="10"/>
      <c r="D138" s="5" t="s">
        <v>24</v>
      </c>
      <c r="E138" s="41" t="s">
        <v>79</v>
      </c>
      <c r="F138" s="42">
        <v>60</v>
      </c>
      <c r="G138" s="42">
        <v>0.6</v>
      </c>
      <c r="H138" s="42">
        <v>3.1</v>
      </c>
      <c r="I138" s="42">
        <v>2.2999999999999998</v>
      </c>
      <c r="J138" s="42">
        <v>39.200000000000003</v>
      </c>
      <c r="K138" s="43">
        <v>9</v>
      </c>
      <c r="L138" s="42"/>
    </row>
    <row r="139" spans="1:12" ht="15">
      <c r="A139" s="22"/>
      <c r="B139" s="14"/>
      <c r="C139" s="10"/>
      <c r="D139" s="5"/>
      <c r="E139" s="41"/>
      <c r="F139" s="42"/>
      <c r="G139" s="42"/>
      <c r="H139" s="42"/>
      <c r="I139" s="42"/>
      <c r="J139" s="42"/>
      <c r="K139" s="43"/>
      <c r="L139" s="42"/>
    </row>
    <row r="140" spans="1:12" ht="15">
      <c r="A140" s="22"/>
      <c r="B140" s="14"/>
      <c r="C140" s="10"/>
      <c r="D140" s="5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2"/>
      <c r="B141" s="14"/>
      <c r="C141" s="10"/>
      <c r="D141" s="5"/>
      <c r="E141" s="41"/>
      <c r="F141" s="42"/>
      <c r="G141" s="42"/>
      <c r="H141" s="42"/>
      <c r="I141" s="42"/>
      <c r="J141" s="42"/>
      <c r="K141" s="43"/>
      <c r="L141" s="42"/>
    </row>
    <row r="142" spans="1:12" ht="15">
      <c r="A142" s="23"/>
      <c r="B142" s="16"/>
      <c r="C142" s="7"/>
      <c r="D142" s="17" t="s">
        <v>31</v>
      </c>
      <c r="E142" s="8"/>
      <c r="F142" s="18">
        <f>SUM(F134:F141)</f>
        <v>550</v>
      </c>
      <c r="G142" s="18">
        <f t="shared" ref="G142:J142" si="62">SUM(G134:G141)</f>
        <v>24.000000000000004</v>
      </c>
      <c r="H142" s="18">
        <f t="shared" si="62"/>
        <v>24.3</v>
      </c>
      <c r="I142" s="18">
        <f t="shared" si="62"/>
        <v>68.599999999999994</v>
      </c>
      <c r="J142" s="18">
        <f t="shared" si="62"/>
        <v>589.80000000000007</v>
      </c>
      <c r="K142" s="24"/>
      <c r="L142" s="18">
        <f t="shared" ref="L142" si="63">SUM(L134:L141)</f>
        <v>0</v>
      </c>
    </row>
    <row r="143" spans="1:12" ht="15">
      <c r="A143" s="25">
        <f>A134</f>
        <v>2</v>
      </c>
      <c r="B143" s="12">
        <f>B134</f>
        <v>3</v>
      </c>
      <c r="C143" s="9" t="s">
        <v>23</v>
      </c>
      <c r="D143" s="6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2"/>
      <c r="B144" s="14"/>
      <c r="C144" s="10"/>
      <c r="D144" s="6" t="s">
        <v>25</v>
      </c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2"/>
      <c r="B145" s="14"/>
      <c r="C145" s="10"/>
      <c r="D145" s="6" t="s">
        <v>26</v>
      </c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2"/>
      <c r="B146" s="14"/>
      <c r="C146" s="10"/>
      <c r="D146" s="6" t="s">
        <v>27</v>
      </c>
      <c r="E146" s="41"/>
      <c r="F146" s="42"/>
      <c r="G146" s="42"/>
      <c r="H146" s="42"/>
      <c r="I146" s="42"/>
      <c r="J146" s="42"/>
      <c r="K146" s="43"/>
      <c r="L146" s="42"/>
    </row>
    <row r="147" spans="1:12" ht="15">
      <c r="A147" s="22"/>
      <c r="B147" s="14"/>
      <c r="C147" s="10"/>
      <c r="D147" s="6" t="s">
        <v>28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0"/>
      <c r="D148" s="6" t="s">
        <v>29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0"/>
      <c r="D149" s="6" t="s">
        <v>30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2"/>
      <c r="B150" s="14"/>
      <c r="C150" s="10"/>
      <c r="D150" s="5"/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0"/>
      <c r="D151" s="5"/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6"/>
      <c r="C152" s="7"/>
      <c r="D152" s="17" t="s">
        <v>31</v>
      </c>
      <c r="E152" s="8"/>
      <c r="F152" s="18">
        <f>SUM(F143:F151)</f>
        <v>0</v>
      </c>
      <c r="G152" s="18">
        <f t="shared" ref="G152:J152" si="64">SUM(G143:G151)</f>
        <v>0</v>
      </c>
      <c r="H152" s="18">
        <f t="shared" si="64"/>
        <v>0</v>
      </c>
      <c r="I152" s="18">
        <f t="shared" si="64"/>
        <v>0</v>
      </c>
      <c r="J152" s="18">
        <f t="shared" si="64"/>
        <v>0</v>
      </c>
      <c r="K152" s="24"/>
      <c r="L152" s="18">
        <f t="shared" ref="L152" si="65">SUM(L143:L151)</f>
        <v>0</v>
      </c>
    </row>
    <row r="153" spans="1:12" ht="15.75" thickBot="1">
      <c r="A153" s="28">
        <f>A134</f>
        <v>2</v>
      </c>
      <c r="B153" s="29">
        <f>B134</f>
        <v>3</v>
      </c>
      <c r="C153" s="65" t="s">
        <v>4</v>
      </c>
      <c r="D153" s="66"/>
      <c r="E153" s="30"/>
      <c r="F153" s="31">
        <f>F142+F152</f>
        <v>550</v>
      </c>
      <c r="G153" s="31">
        <f t="shared" ref="G153" si="66">G142+G152</f>
        <v>24.000000000000004</v>
      </c>
      <c r="H153" s="31">
        <f t="shared" ref="H153" si="67">H142+H152</f>
        <v>24.3</v>
      </c>
      <c r="I153" s="31">
        <f t="shared" ref="I153" si="68">I142+I152</f>
        <v>68.599999999999994</v>
      </c>
      <c r="J153" s="31">
        <f t="shared" ref="J153:L153" si="69">J142+J152</f>
        <v>589.80000000000007</v>
      </c>
      <c r="K153" s="31"/>
      <c r="L153" s="31">
        <f t="shared" si="69"/>
        <v>0</v>
      </c>
    </row>
    <row r="154" spans="1:12" ht="15">
      <c r="A154" s="19">
        <v>2</v>
      </c>
      <c r="B154" s="20">
        <v>4</v>
      </c>
      <c r="C154" s="21" t="s">
        <v>20</v>
      </c>
      <c r="D154" s="5" t="s">
        <v>21</v>
      </c>
      <c r="E154" s="38" t="s">
        <v>80</v>
      </c>
      <c r="F154" s="39">
        <v>200</v>
      </c>
      <c r="G154" s="39">
        <v>8.3000000000000007</v>
      </c>
      <c r="H154" s="39">
        <v>10.1</v>
      </c>
      <c r="I154" s="39">
        <v>37.6</v>
      </c>
      <c r="J154" s="39">
        <v>274.89999999999998</v>
      </c>
      <c r="K154" s="40" t="s">
        <v>81</v>
      </c>
      <c r="L154" s="39"/>
    </row>
    <row r="155" spans="1:12" ht="15">
      <c r="A155" s="22"/>
      <c r="B155" s="14"/>
      <c r="C155" s="10"/>
      <c r="D155" s="5" t="s">
        <v>22</v>
      </c>
      <c r="E155" s="57" t="s">
        <v>54</v>
      </c>
      <c r="F155" s="58">
        <v>200</v>
      </c>
      <c r="G155" s="58">
        <v>0.4</v>
      </c>
      <c r="H155" s="58">
        <v>0.1</v>
      </c>
      <c r="I155" s="58">
        <v>18.3</v>
      </c>
      <c r="J155" s="58">
        <v>75.900000000000006</v>
      </c>
      <c r="K155" s="59" t="s">
        <v>55</v>
      </c>
      <c r="L155" s="58"/>
    </row>
    <row r="156" spans="1:12" ht="15">
      <c r="A156" s="22"/>
      <c r="B156" s="14"/>
      <c r="C156" s="10"/>
      <c r="D156" s="5" t="s">
        <v>41</v>
      </c>
      <c r="E156" s="41" t="s">
        <v>42</v>
      </c>
      <c r="F156" s="42">
        <v>30</v>
      </c>
      <c r="G156" s="42">
        <v>2.2999999999999998</v>
      </c>
      <c r="H156" s="42">
        <v>0.2</v>
      </c>
      <c r="I156" s="42">
        <v>14.8</v>
      </c>
      <c r="J156" s="42">
        <v>70.3</v>
      </c>
      <c r="K156" s="43" t="s">
        <v>38</v>
      </c>
      <c r="L156" s="42"/>
    </row>
    <row r="157" spans="1:12" ht="15">
      <c r="A157" s="22"/>
      <c r="B157" s="14"/>
      <c r="C157" s="10"/>
      <c r="D157" s="5" t="s">
        <v>41</v>
      </c>
      <c r="E157" s="41" t="s">
        <v>43</v>
      </c>
      <c r="F157" s="42">
        <v>20</v>
      </c>
      <c r="G157" s="42">
        <v>1.3</v>
      </c>
      <c r="H157" s="42">
        <v>0.2</v>
      </c>
      <c r="I157" s="42">
        <v>6.7</v>
      </c>
      <c r="J157" s="42">
        <v>34.200000000000003</v>
      </c>
      <c r="K157" s="43" t="s">
        <v>38</v>
      </c>
      <c r="L157" s="42"/>
    </row>
    <row r="158" spans="1:12" ht="15.75" thickBot="1">
      <c r="A158" s="22"/>
      <c r="B158" s="14"/>
      <c r="C158" s="10"/>
      <c r="D158" s="5" t="s">
        <v>98</v>
      </c>
      <c r="E158" s="41" t="s">
        <v>62</v>
      </c>
      <c r="F158" s="42">
        <v>100</v>
      </c>
      <c r="G158" s="42">
        <v>0.8</v>
      </c>
      <c r="H158" s="42">
        <v>0.2</v>
      </c>
      <c r="I158" s="42">
        <v>7.5</v>
      </c>
      <c r="J158" s="42">
        <v>35</v>
      </c>
      <c r="K158" s="43"/>
      <c r="L158" s="42"/>
    </row>
    <row r="159" spans="1:12" ht="15">
      <c r="A159" s="22"/>
      <c r="B159" s="14"/>
      <c r="C159" s="10"/>
      <c r="D159" s="5"/>
      <c r="E159" s="38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6"/>
      <c r="C160" s="7"/>
      <c r="D160" s="17" t="s">
        <v>31</v>
      </c>
      <c r="E160" s="8"/>
      <c r="F160" s="18">
        <f>SUM(F154:F159)</f>
        <v>550</v>
      </c>
      <c r="G160" s="18">
        <f t="shared" ref="G160:J160" si="70">SUM(G154:G159)</f>
        <v>13.100000000000001</v>
      </c>
      <c r="H160" s="18">
        <f t="shared" si="70"/>
        <v>10.799999999999997</v>
      </c>
      <c r="I160" s="18">
        <f t="shared" si="70"/>
        <v>84.9</v>
      </c>
      <c r="J160" s="18">
        <f t="shared" si="70"/>
        <v>490.29999999999995</v>
      </c>
      <c r="K160" s="24"/>
      <c r="L160" s="18">
        <f>SUM(L154:L159)</f>
        <v>0</v>
      </c>
    </row>
    <row r="161" spans="1:12" ht="15">
      <c r="A161" s="25">
        <f>A154</f>
        <v>2</v>
      </c>
      <c r="B161" s="12">
        <f>B154</f>
        <v>4</v>
      </c>
      <c r="C161" s="9" t="s">
        <v>23</v>
      </c>
      <c r="D161" s="6" t="s">
        <v>24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2"/>
      <c r="B162" s="14"/>
      <c r="C162" s="10"/>
      <c r="D162" s="6" t="s">
        <v>25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2"/>
      <c r="B163" s="14"/>
      <c r="C163" s="10"/>
      <c r="D163" s="6" t="s">
        <v>26</v>
      </c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0"/>
      <c r="D164" s="6" t="s">
        <v>27</v>
      </c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2"/>
      <c r="B165" s="14"/>
      <c r="C165" s="10"/>
      <c r="D165" s="6" t="s">
        <v>28</v>
      </c>
      <c r="E165" s="41"/>
      <c r="F165" s="42"/>
      <c r="G165" s="42"/>
      <c r="H165" s="42"/>
      <c r="I165" s="42"/>
      <c r="J165" s="42"/>
      <c r="K165" s="43"/>
      <c r="L165" s="42"/>
    </row>
    <row r="166" spans="1:12" ht="15">
      <c r="A166" s="22"/>
      <c r="B166" s="14"/>
      <c r="C166" s="10"/>
      <c r="D166" s="6" t="s">
        <v>29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0"/>
      <c r="D167" s="6" t="s">
        <v>30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2"/>
      <c r="B168" s="14"/>
      <c r="C168" s="10"/>
      <c r="D168" s="5"/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0"/>
      <c r="D169" s="5"/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6"/>
      <c r="C170" s="7"/>
      <c r="D170" s="17" t="s">
        <v>31</v>
      </c>
      <c r="E170" s="8"/>
      <c r="F170" s="18">
        <f>SUM(F161:F169)</f>
        <v>0</v>
      </c>
      <c r="G170" s="18">
        <f>SUM(G161:G169)</f>
        <v>0</v>
      </c>
      <c r="H170" s="18">
        <f>SUM(H161:H169)</f>
        <v>0</v>
      </c>
      <c r="I170" s="18">
        <f>SUM(I161:I169)</f>
        <v>0</v>
      </c>
      <c r="J170" s="18">
        <f>SUM(J161:J169)</f>
        <v>0</v>
      </c>
      <c r="K170" s="24"/>
      <c r="L170" s="18">
        <f>SUM(L161:L169)</f>
        <v>0</v>
      </c>
    </row>
    <row r="171" spans="1:12" ht="15.75" thickBot="1">
      <c r="A171" s="28">
        <f>A154</f>
        <v>2</v>
      </c>
      <c r="B171" s="29">
        <f>B154</f>
        <v>4</v>
      </c>
      <c r="C171" s="65" t="s">
        <v>4</v>
      </c>
      <c r="D171" s="66"/>
      <c r="E171" s="30"/>
      <c r="F171" s="31">
        <f>F160+F170</f>
        <v>550</v>
      </c>
      <c r="G171" s="31">
        <f>G160+G170</f>
        <v>13.100000000000001</v>
      </c>
      <c r="H171" s="31">
        <f>H160+H170</f>
        <v>10.799999999999997</v>
      </c>
      <c r="I171" s="31">
        <f>I160+I170</f>
        <v>84.9</v>
      </c>
      <c r="J171" s="31">
        <f>J160+J170</f>
        <v>490.29999999999995</v>
      </c>
      <c r="K171" s="31"/>
      <c r="L171" s="31">
        <f>L160+L170</f>
        <v>0</v>
      </c>
    </row>
    <row r="172" spans="1:12" ht="25.5">
      <c r="A172" s="19">
        <v>2</v>
      </c>
      <c r="B172" s="20">
        <v>5</v>
      </c>
      <c r="C172" s="21" t="s">
        <v>20</v>
      </c>
      <c r="D172" s="5" t="s">
        <v>21</v>
      </c>
      <c r="E172" s="41" t="s">
        <v>96</v>
      </c>
      <c r="F172" s="42">
        <v>270</v>
      </c>
      <c r="G172" s="42">
        <v>16.2</v>
      </c>
      <c r="H172" s="42">
        <v>13.1</v>
      </c>
      <c r="I172" s="42">
        <v>29.5</v>
      </c>
      <c r="J172" s="42">
        <v>299.7</v>
      </c>
      <c r="K172" s="43" t="s">
        <v>97</v>
      </c>
      <c r="L172" s="42"/>
    </row>
    <row r="173" spans="1:12" ht="15">
      <c r="A173" s="22"/>
      <c r="B173" s="14"/>
      <c r="C173" s="10"/>
      <c r="D173" s="5" t="s">
        <v>22</v>
      </c>
      <c r="E173" s="57" t="s">
        <v>50</v>
      </c>
      <c r="F173" s="58">
        <v>200</v>
      </c>
      <c r="G173" s="58">
        <v>0.5</v>
      </c>
      <c r="H173" s="58">
        <v>0</v>
      </c>
      <c r="I173" s="58">
        <v>19.8</v>
      </c>
      <c r="J173" s="58">
        <v>81</v>
      </c>
      <c r="K173" s="59" t="s">
        <v>51</v>
      </c>
      <c r="L173" s="58"/>
    </row>
    <row r="174" spans="1:12" ht="15">
      <c r="A174" s="22"/>
      <c r="B174" s="14"/>
      <c r="C174" s="10"/>
      <c r="D174" s="5" t="s">
        <v>41</v>
      </c>
      <c r="E174" s="41" t="s">
        <v>42</v>
      </c>
      <c r="F174" s="42">
        <v>30</v>
      </c>
      <c r="G174" s="42">
        <v>2.2999999999999998</v>
      </c>
      <c r="H174" s="42">
        <v>0.2</v>
      </c>
      <c r="I174" s="42">
        <v>14.8</v>
      </c>
      <c r="J174" s="42">
        <v>70.3</v>
      </c>
      <c r="K174" s="43" t="s">
        <v>38</v>
      </c>
      <c r="L174" s="42"/>
    </row>
    <row r="175" spans="1:12" ht="15">
      <c r="A175" s="22"/>
      <c r="B175" s="14"/>
      <c r="C175" s="10"/>
      <c r="D175" s="5" t="s">
        <v>41</v>
      </c>
      <c r="E175" s="41" t="s">
        <v>43</v>
      </c>
      <c r="F175" s="42">
        <v>20</v>
      </c>
      <c r="G175" s="42">
        <v>1.3</v>
      </c>
      <c r="H175" s="42">
        <v>0.2</v>
      </c>
      <c r="I175" s="42">
        <v>6.7</v>
      </c>
      <c r="J175" s="42">
        <v>34.200000000000003</v>
      </c>
      <c r="K175" s="43" t="s">
        <v>38</v>
      </c>
      <c r="L175" s="42"/>
    </row>
    <row r="176" spans="1:12" ht="15">
      <c r="A176" s="22"/>
      <c r="B176" s="14"/>
      <c r="C176" s="10"/>
      <c r="D176" s="5" t="s">
        <v>82</v>
      </c>
      <c r="E176" s="41" t="s">
        <v>83</v>
      </c>
      <c r="F176" s="42">
        <v>15</v>
      </c>
      <c r="G176" s="42">
        <v>1.1000000000000001</v>
      </c>
      <c r="H176" s="42">
        <v>1.5</v>
      </c>
      <c r="I176" s="42">
        <v>11.2</v>
      </c>
      <c r="J176" s="42">
        <v>62.4</v>
      </c>
      <c r="K176" s="43" t="s">
        <v>38</v>
      </c>
      <c r="L176" s="42"/>
    </row>
    <row r="177" spans="1:12" ht="15">
      <c r="A177" s="22"/>
      <c r="B177" s="14"/>
      <c r="C177" s="10"/>
      <c r="D177" s="5"/>
      <c r="E177" s="41"/>
      <c r="F177" s="42"/>
      <c r="G177" s="42"/>
      <c r="H177" s="42"/>
      <c r="I177" s="42"/>
      <c r="J177" s="42"/>
      <c r="K177" s="43"/>
      <c r="L177" s="42"/>
    </row>
    <row r="178" spans="1:12" ht="15.75" customHeight="1">
      <c r="A178" s="23"/>
      <c r="B178" s="16"/>
      <c r="C178" s="7"/>
      <c r="D178" s="17" t="s">
        <v>31</v>
      </c>
      <c r="E178" s="8"/>
      <c r="F178" s="18">
        <f>SUM(F172:F177)</f>
        <v>535</v>
      </c>
      <c r="G178" s="18">
        <f t="shared" ref="G178:J178" si="71">SUM(G172:G177)</f>
        <v>21.400000000000002</v>
      </c>
      <c r="H178" s="18">
        <f t="shared" si="71"/>
        <v>14.999999999999998</v>
      </c>
      <c r="I178" s="18">
        <f t="shared" si="71"/>
        <v>82</v>
      </c>
      <c r="J178" s="18">
        <f t="shared" si="71"/>
        <v>547.6</v>
      </c>
      <c r="K178" s="24"/>
      <c r="L178" s="18">
        <f t="shared" ref="L178" si="72">SUM(L172:L177)</f>
        <v>0</v>
      </c>
    </row>
    <row r="179" spans="1:12" ht="15">
      <c r="A179" s="25">
        <f>A172</f>
        <v>2</v>
      </c>
      <c r="B179" s="12">
        <f>B172</f>
        <v>5</v>
      </c>
      <c r="C179" s="9" t="s">
        <v>23</v>
      </c>
      <c r="D179" s="6" t="s">
        <v>24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>
      <c r="A180" s="22"/>
      <c r="B180" s="14"/>
      <c r="C180" s="10"/>
      <c r="D180" s="6" t="s">
        <v>25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>
      <c r="A181" s="22"/>
      <c r="B181" s="14"/>
      <c r="C181" s="10"/>
      <c r="D181" s="6" t="s">
        <v>26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2"/>
      <c r="B182" s="14"/>
      <c r="C182" s="10"/>
      <c r="D182" s="6" t="s">
        <v>27</v>
      </c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2"/>
      <c r="B183" s="14"/>
      <c r="C183" s="10"/>
      <c r="D183" s="6" t="s">
        <v>28</v>
      </c>
      <c r="E183" s="41"/>
      <c r="F183" s="42"/>
      <c r="G183" s="42"/>
      <c r="H183" s="42"/>
      <c r="I183" s="42"/>
      <c r="J183" s="42"/>
      <c r="K183" s="43"/>
      <c r="L183" s="42"/>
    </row>
    <row r="184" spans="1:12" ht="15">
      <c r="A184" s="22"/>
      <c r="B184" s="14"/>
      <c r="C184" s="10"/>
      <c r="D184" s="6" t="s">
        <v>29</v>
      </c>
      <c r="E184" s="41"/>
      <c r="F184" s="42"/>
      <c r="G184" s="42"/>
      <c r="H184" s="42"/>
      <c r="I184" s="42"/>
      <c r="J184" s="42"/>
      <c r="K184" s="43"/>
      <c r="L184" s="42"/>
    </row>
    <row r="185" spans="1:12" ht="15">
      <c r="A185" s="22"/>
      <c r="B185" s="14"/>
      <c r="C185" s="10"/>
      <c r="D185" s="6" t="s">
        <v>30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0"/>
      <c r="D186" s="5"/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2"/>
      <c r="B187" s="14"/>
      <c r="C187" s="10"/>
      <c r="D187" s="5"/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6"/>
      <c r="C188" s="7"/>
      <c r="D188" s="17" t="s">
        <v>31</v>
      </c>
      <c r="E188" s="8"/>
      <c r="F188" s="18">
        <f>SUM(F179:F187)</f>
        <v>0</v>
      </c>
      <c r="G188" s="18">
        <f t="shared" ref="G188:J188" si="73">SUM(G179:G187)</f>
        <v>0</v>
      </c>
      <c r="H188" s="18">
        <f t="shared" si="73"/>
        <v>0</v>
      </c>
      <c r="I188" s="18">
        <f t="shared" si="73"/>
        <v>0</v>
      </c>
      <c r="J188" s="18">
        <f t="shared" si="73"/>
        <v>0</v>
      </c>
      <c r="K188" s="24"/>
      <c r="L188" s="18">
        <f t="shared" ref="L188" si="74">SUM(L179:L187)</f>
        <v>0</v>
      </c>
    </row>
    <row r="189" spans="1:12" ht="15">
      <c r="A189" s="28">
        <f>A172</f>
        <v>2</v>
      </c>
      <c r="B189" s="29">
        <f>B172</f>
        <v>5</v>
      </c>
      <c r="C189" s="65" t="s">
        <v>4</v>
      </c>
      <c r="D189" s="66"/>
      <c r="E189" s="30"/>
      <c r="F189" s="31">
        <f>F178+F188</f>
        <v>535</v>
      </c>
      <c r="G189" s="31">
        <f t="shared" ref="G189" si="75">G178+G188</f>
        <v>21.400000000000002</v>
      </c>
      <c r="H189" s="31">
        <f t="shared" ref="H189" si="76">H178+H188</f>
        <v>14.999999999999998</v>
      </c>
      <c r="I189" s="31">
        <f t="shared" ref="I189" si="77">I178+I188</f>
        <v>82</v>
      </c>
      <c r="J189" s="31">
        <f t="shared" ref="J189:L189" si="78">J178+J188</f>
        <v>547.6</v>
      </c>
      <c r="K189" s="31"/>
      <c r="L189" s="31">
        <f t="shared" si="78"/>
        <v>0</v>
      </c>
    </row>
    <row r="190" spans="1:12">
      <c r="A190" s="26"/>
      <c r="B190" s="27"/>
      <c r="C190" s="67" t="s">
        <v>5</v>
      </c>
      <c r="D190" s="67"/>
      <c r="E190" s="67"/>
      <c r="F190" s="33">
        <f>(F23+F41+F59+F77+F95+F113+F133+F153+F171+F189)/(IF(F23=0,0,1)+IF(F41=0,0,1)+IF(F59=0,0,1)+IF(F77=0,0,1)+IF(F95=0,0,1)+IF(F113=0,0,1)+IF(F133=0,0,1)+IF(F153=0,0,1)+IF(F171=0,0,1)+IF(F189=0,0,1))</f>
        <v>548.5</v>
      </c>
      <c r="G190" s="33">
        <f>(G23+G41+G59+G77+G95+G113+G133+G153+G171+G189)/(IF(G23=0,0,1)+IF(G41=0,0,1)+IF(G59=0,0,1)+IF(G77=0,0,1)+IF(G95=0,0,1)+IF(G113=0,0,1)+IF(G133=0,0,1)+IF(G153=0,0,1)+IF(G171=0,0,1)+IF(G189=0,0,1))</f>
        <v>23.23</v>
      </c>
      <c r="H190" s="33">
        <f>(H23+H41+H59+H77+H95+H113+H133+H153+H171+H189)/(IF(H23=0,0,1)+IF(H41=0,0,1)+IF(H59=0,0,1)+IF(H77=0,0,1)+IF(H95=0,0,1)+IF(H113=0,0,1)+IF(H133=0,0,1)+IF(H153=0,0,1)+IF(H171=0,0,1)+IF(H189=0,0,1))</f>
        <v>15.940000000000003</v>
      </c>
      <c r="I190" s="33">
        <f>(I23+I41+I59+I77+I95+I113+I133+I153+I171+I189)/(IF(I23=0,0,1)+IF(I41=0,0,1)+IF(I59=0,0,1)+IF(I77=0,0,1)+IF(I95=0,0,1)+IF(I113=0,0,1)+IF(I133=0,0,1)+IF(I153=0,0,1)+IF(I171=0,0,1)+IF(I189=0,0,1))</f>
        <v>75.460000000000008</v>
      </c>
      <c r="J190" s="33">
        <f>(J23+J41+J59+J77+J95+J113+J133+J153+J171+J189)/(IF(J23=0,0,1)+IF(J41=0,0,1)+IF(J59=0,0,1)+IF(J77=0,0,1)+IF(J95=0,0,1)+IF(J113=0,0,1)+IF(J133=0,0,1)+IF(J153=0,0,1)+IF(J171=0,0,1)+IF(J189=0,0,1))</f>
        <v>538.49</v>
      </c>
      <c r="K190" s="33"/>
      <c r="L190" s="33" t="e">
        <f>(L23+L41+L59+L77+L95+L113+L133+L153+L171+L189)/(IF(L23=0,0,1)+IF(L41=0,0,1)+IF(L59=0,0,1)+IF(L77=0,0,1)+IF(L95=0,0,1)+IF(L113=0,0,1)+IF(L133=0,0,1)+IF(L153=0,0,1)+IF(L171=0,0,1)+IF(L189=0,0,1))</f>
        <v>#DIV/0!</v>
      </c>
    </row>
  </sheetData>
  <mergeCells count="14">
    <mergeCell ref="C77:D77"/>
    <mergeCell ref="C95:D95"/>
    <mergeCell ref="C23:D23"/>
    <mergeCell ref="C190:E190"/>
    <mergeCell ref="C189:D189"/>
    <mergeCell ref="C113:D113"/>
    <mergeCell ref="C133:D133"/>
    <mergeCell ref="C153:D153"/>
    <mergeCell ref="C171:D171"/>
    <mergeCell ref="C1:E1"/>
    <mergeCell ref="H1:K1"/>
    <mergeCell ref="H2:K2"/>
    <mergeCell ref="C41:D41"/>
    <mergeCell ref="C59:D59"/>
  </mergeCells>
  <pageMargins left="0.70866141732283472" right="0.70866141732283472" top="0.74803149606299213" bottom="0.74803149606299213" header="0.31496062992125984" footer="0.31496062992125984"/>
  <pageSetup paperSize="9" scale="91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фй</cp:lastModifiedBy>
  <cp:lastPrinted>2023-10-20T05:34:04Z</cp:lastPrinted>
  <dcterms:created xsi:type="dcterms:W3CDTF">2022-05-16T14:23:56Z</dcterms:created>
  <dcterms:modified xsi:type="dcterms:W3CDTF">2026-01-12T07:15:43Z</dcterms:modified>
</cp:coreProperties>
</file>